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65" windowWidth="15180" windowHeight="10920" activeTab="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'6'!$A$11:$G$491</definedName>
    <definedName name="_xlnm._FilterDatabase" localSheetId="6" hidden="1">'7'!$A$12:$I$457</definedName>
    <definedName name="_xlnm._FilterDatabase" localSheetId="7" hidden="1">'8'!$A$11:$H$509</definedName>
    <definedName name="_xlnm._FilterDatabase" localSheetId="8" hidden="1">'9'!$A$11:$J$473</definedName>
  </definedNames>
  <calcPr fullCalcOnLoad="1"/>
</workbook>
</file>

<file path=xl/sharedStrings.xml><?xml version="1.0" encoding="utf-8"?>
<sst xmlns="http://schemas.openxmlformats.org/spreadsheetml/2006/main" count="9559" uniqueCount="1308">
  <si>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</si>
  <si>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</si>
  <si>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</si>
  <si>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</si>
  <si>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</si>
  <si>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</si>
  <si>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</si>
  <si>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</si>
  <si>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</si>
  <si>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</si>
  <si>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</si>
  <si>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</si>
  <si>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</si>
  <si>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</si>
  <si>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1 11 05013  10 0000 120</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</si>
  <si>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</si>
  <si>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</si>
  <si>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</si>
  <si>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</si>
  <si>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</si>
  <si>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</si>
  <si>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</si>
  <si>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</si>
  <si>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</si>
  <si>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</si>
  <si>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</si>
  <si>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</si>
  <si>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</si>
  <si>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</si>
  <si>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</si>
  <si>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</si>
  <si>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</si>
  <si>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</si>
  <si>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</si>
  <si>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661301001</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</si>
  <si>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</si>
  <si>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</si>
  <si>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</si>
  <si>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</si>
  <si>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</si>
  <si>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</si>
  <si>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</si>
  <si>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</si>
  <si>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</si>
  <si>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</si>
  <si>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</si>
  <si>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</si>
  <si>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</si>
  <si>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</si>
  <si>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</si>
  <si>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</si>
  <si>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</si>
  <si>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</si>
  <si>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</si>
  <si>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</si>
  <si>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</si>
  <si>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</si>
  <si>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</si>
  <si>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</si>
  <si>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</si>
  <si>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</si>
  <si>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</si>
  <si>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</si>
  <si>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</si>
  <si>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</si>
  <si>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</si>
  <si>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</si>
  <si>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</si>
  <si>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</si>
  <si>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</si>
  <si>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</si>
  <si>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</si>
  <si>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</si>
  <si>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</si>
  <si>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</si>
  <si>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</si>
  <si>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</si>
  <si>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</si>
  <si>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</si>
  <si>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</si>
  <si>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</si>
  <si>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</si>
  <si>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</si>
  <si>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</si>
  <si>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</si>
  <si>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</si>
  <si>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</si>
  <si>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</si>
  <si>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</si>
  <si>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</si>
  <si>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</si>
  <si>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</si>
  <si>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</si>
  <si>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</si>
  <si>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</si>
  <si>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</si>
  <si>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</si>
  <si>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</si>
  <si>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</si>
  <si>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</si>
  <si>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</si>
  <si>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</si>
  <si>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</si>
  <si>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</si>
  <si>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</si>
  <si>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1 14 06013 10 0000 430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</si>
  <si>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</si>
  <si>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</si>
  <si>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</si>
  <si>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</si>
  <si>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</si>
  <si>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</si>
  <si>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</si>
  <si>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</si>
  <si>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</si>
  <si>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</si>
  <si>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</si>
  <si>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</si>
  <si>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</si>
  <si>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</si>
  <si>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</si>
  <si>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</si>
  <si>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</si>
  <si>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</si>
  <si>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</si>
  <si>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</si>
  <si>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</si>
  <si>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</si>
  <si>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</si>
  <si>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</si>
  <si>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</si>
  <si>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</si>
  <si>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</si>
  <si>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</si>
  <si>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</si>
  <si>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</si>
  <si>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</si>
  <si>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</si>
  <si>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</si>
  <si>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</si>
  <si>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</si>
  <si>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</si>
  <si>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</si>
  <si>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</si>
  <si>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</si>
  <si>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</si>
  <si>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</si>
  <si>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</si>
  <si>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</si>
  <si>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</si>
  <si>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</si>
  <si>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</si>
  <si>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</si>
  <si>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</si>
  <si>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</si>
  <si>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</si>
  <si>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</si>
  <si>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</si>
  <si>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</si>
  <si>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</si>
  <si>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</si>
  <si>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</si>
  <si>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</si>
  <si>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</si>
  <si>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</si>
  <si>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</si>
  <si>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</si>
  <si>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</si>
  <si>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</si>
  <si>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</si>
  <si>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</si>
  <si>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</si>
  <si>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</si>
  <si>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</si>
  <si>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</si>
  <si>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</si>
  <si>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</si>
  <si>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</si>
  <si>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</si>
  <si>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</si>
  <si>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</si>
  <si>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</si>
  <si>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</si>
  <si>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</si>
  <si>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</si>
  <si>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</si>
  <si>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</si>
  <si>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</si>
  <si>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</si>
  <si>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</si>
  <si>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</si>
  <si>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</si>
  <si>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</si>
  <si>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</si>
  <si>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</si>
  <si>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</si>
  <si>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</si>
  <si>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</si>
  <si>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</si>
  <si>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</si>
  <si>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</si>
  <si>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</si>
  <si>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</si>
  <si>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</si>
  <si>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</si>
  <si>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</si>
  <si>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</si>
  <si>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</si>
  <si>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</si>
  <si>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</si>
  <si>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</si>
  <si>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</si>
  <si>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</si>
  <si>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</si>
  <si>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</si>
  <si>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</si>
  <si>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</si>
  <si>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</si>
  <si>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</si>
  <si>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</si>
  <si>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</si>
  <si>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</si>
  <si>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</si>
  <si>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</si>
  <si>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</si>
  <si>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</si>
  <si>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</si>
  <si>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</si>
  <si>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</si>
  <si>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</si>
  <si>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</si>
  <si>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</si>
  <si>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</si>
  <si>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</si>
  <si>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</si>
  <si>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</si>
  <si>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</si>
  <si>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</si>
  <si>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</si>
  <si>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</si>
  <si>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</si>
  <si>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</si>
  <si>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</si>
  <si>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</si>
  <si>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</si>
  <si>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</si>
  <si>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</si>
  <si>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</si>
  <si>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</si>
  <si>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</si>
  <si>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</si>
  <si>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</si>
  <si>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</si>
  <si>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</si>
  <si>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</si>
  <si>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</si>
  <si>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</si>
  <si>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</si>
  <si>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</si>
  <si>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</si>
  <si>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</si>
  <si>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</si>
  <si>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</si>
  <si>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</si>
  <si>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</si>
  <si>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</si>
  <si>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</si>
  <si>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</si>
  <si>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</si>
  <si>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</si>
  <si>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</si>
  <si>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</si>
  <si>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</si>
  <si>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</si>
  <si>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</si>
  <si>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</si>
  <si>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</si>
  <si>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</si>
  <si>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</si>
  <si>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</si>
  <si>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</si>
  <si>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</si>
  <si>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</si>
  <si>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</si>
  <si>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</si>
  <si>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</si>
  <si>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</si>
  <si>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</si>
  <si>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</si>
  <si>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</si>
  <si>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</si>
  <si>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</si>
  <si>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</si>
  <si>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</si>
  <si>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</si>
  <si>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</si>
  <si>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</si>
  <si>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</si>
  <si>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</si>
  <si>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</si>
  <si>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</si>
  <si>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</si>
  <si>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</si>
  <si>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</si>
  <si>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</si>
  <si>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</si>
  <si>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</si>
  <si>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</si>
  <si>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</si>
  <si>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</si>
  <si>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</si>
  <si>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</si>
  <si>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</si>
  <si>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</si>
  <si>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</si>
  <si>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</si>
  <si>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</si>
  <si>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</si>
  <si>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</si>
  <si>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</si>
  <si>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</si>
  <si>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</si>
  <si>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</si>
  <si>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</si>
  <si>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</si>
  <si>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</si>
  <si>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</si>
  <si>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</si>
  <si>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</si>
  <si>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</si>
  <si>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</si>
  <si>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</si>
  <si>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</si>
  <si>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</si>
  <si>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</si>
  <si>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</si>
  <si>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</si>
  <si>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</si>
  <si>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</si>
  <si>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</si>
  <si>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</si>
  <si>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</si>
  <si>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</si>
  <si>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Приложение № 3</t>
  </si>
  <si>
    <t>90111401050050000410</t>
  </si>
  <si>
    <t xml:space="preserve">      Доходы от продажи квартир, находящихся в собственности муниципальных районов</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</si>
  <si>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</si>
  <si>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</si>
  <si>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</si>
  <si>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</si>
  <si>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</si>
  <si>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</si>
  <si>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</si>
  <si>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</si>
  <si>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</si>
  <si>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</si>
  <si>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</si>
  <si>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</si>
  <si>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</si>
  <si>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</si>
  <si>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</si>
  <si>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</si>
  <si>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</si>
  <si>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</si>
  <si>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</si>
  <si>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</si>
  <si>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</si>
  <si>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</si>
  <si>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</si>
  <si>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</si>
  <si>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</si>
  <si>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</si>
  <si>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</si>
  <si>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</si>
  <si>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</si>
  <si>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</si>
  <si>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</si>
  <si>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</si>
  <si>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</si>
  <si>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</si>
  <si>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</si>
  <si>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360</t>
  </si>
  <si>
    <t>810</t>
  </si>
  <si>
    <t>330</t>
  </si>
  <si>
    <t>540</t>
  </si>
  <si>
    <t>120</t>
  </si>
  <si>
    <t>240</t>
  </si>
  <si>
    <t>110</t>
  </si>
  <si>
    <t>850</t>
  </si>
  <si>
    <t>410</t>
  </si>
  <si>
    <t>310</t>
  </si>
  <si>
    <t>320</t>
  </si>
  <si>
    <t>510</t>
  </si>
  <si>
    <t>2016 год</t>
  </si>
  <si>
    <t>Приложение7</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</si>
  <si>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</si>
  <si>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</si>
  <si>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</si>
  <si>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</si>
  <si>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</si>
  <si>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</si>
  <si>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</si>
  <si>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</si>
  <si>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</si>
  <si>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</si>
  <si>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</si>
  <si>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</si>
  <si>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</si>
  <si>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</si>
  <si>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</si>
  <si>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</si>
  <si>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</si>
  <si>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</si>
  <si>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</si>
  <si>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</si>
  <si>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</si>
  <si>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</si>
  <si>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</si>
  <si>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</si>
  <si>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</si>
  <si>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</si>
  <si>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</si>
  <si>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</si>
  <si>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</si>
  <si>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</si>
  <si>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</si>
  <si>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</si>
  <si>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</si>
  <si>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</si>
  <si>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</si>
  <si>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</si>
  <si>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</si>
  <si>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</si>
  <si>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</si>
  <si>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</si>
  <si>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</si>
  <si>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</si>
  <si>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</si>
  <si>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</si>
  <si>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</si>
  <si>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</si>
  <si>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</si>
  <si>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</si>
  <si>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</si>
  <si>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</si>
  <si>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</si>
  <si>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</si>
  <si>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</si>
  <si>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</si>
  <si>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</si>
  <si>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</si>
  <si>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</si>
  <si>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</si>
  <si>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</si>
  <si>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</si>
  <si>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</si>
  <si>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</si>
  <si>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</si>
  <si>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</si>
  <si>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</si>
  <si>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</si>
  <si>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</si>
  <si>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</si>
  <si>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</si>
  <si>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</si>
  <si>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</si>
  <si>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</si>
  <si>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</si>
  <si>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</si>
  <si>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</si>
  <si>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</si>
  <si>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</si>
  <si>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</si>
  <si>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</si>
  <si>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</si>
  <si>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</si>
  <si>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</si>
  <si>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</si>
  <si>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</si>
  <si>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</si>
  <si>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</si>
  <si>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</si>
  <si>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</si>
  <si>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</si>
  <si>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</si>
  <si>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</si>
  <si>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</si>
  <si>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</si>
  <si>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</si>
  <si>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</si>
  <si>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</si>
  <si>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</si>
  <si>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</si>
  <si>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</si>
  <si>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</si>
  <si>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</si>
  <si>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</si>
  <si>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</si>
  <si>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</si>
  <si>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</si>
  <si>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</si>
  <si>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</si>
  <si>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</si>
  <si>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</si>
  <si>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</si>
  <si>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</si>
  <si>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</si>
  <si>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</si>
  <si>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</si>
  <si>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</si>
  <si>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</si>
  <si>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</si>
  <si>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</si>
  <si>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9</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</si>
  <si>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</si>
  <si>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</si>
  <si>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</si>
  <si>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</si>
  <si>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</si>
  <si>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</si>
  <si>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</si>
  <si>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</si>
  <si>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Приложение14</t>
  </si>
  <si>
    <t>Приложение15</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</si>
  <si>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</si>
  <si>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</si>
  <si>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</si>
  <si>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</si>
  <si>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</si>
  <si>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</si>
  <si>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</si>
  <si>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</si>
  <si>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</si>
  <si>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</si>
  <si>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</si>
  <si>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</si>
  <si>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</si>
  <si>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</si>
  <si>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</si>
  <si>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</si>
  <si>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</si>
  <si>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</si>
  <si>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</si>
  <si>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</si>
  <si>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</si>
  <si>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</si>
  <si>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</si>
  <si>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</si>
  <si>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</si>
  <si>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</si>
  <si>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</si>
  <si>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</si>
  <si>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</si>
  <si>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</si>
  <si>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</si>
  <si>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</si>
  <si>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</si>
  <si>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</si>
  <si>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</si>
  <si>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</si>
  <si>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</si>
  <si>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</si>
  <si>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</si>
  <si>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</si>
  <si>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</si>
  <si>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</si>
  <si>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</si>
  <si>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</si>
  <si>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</si>
  <si>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</si>
  <si>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</si>
  <si>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</si>
  <si>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</si>
  <si>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</si>
  <si>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</si>
  <si>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</si>
  <si>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</si>
  <si>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</si>
  <si>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</si>
  <si>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</si>
  <si>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</si>
  <si>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</si>
  <si>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</si>
  <si>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</si>
  <si>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</si>
  <si>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</si>
  <si>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</si>
  <si>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</si>
  <si>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</si>
  <si>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</si>
  <si>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</si>
  <si>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</si>
  <si>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</si>
  <si>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</si>
  <si>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</si>
  <si>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</si>
  <si>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</si>
  <si>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</si>
  <si>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</si>
  <si>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</si>
  <si>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</si>
  <si>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</si>
  <si>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</si>
  <si>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</si>
  <si>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</si>
  <si>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</si>
  <si>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</si>
  <si>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</si>
  <si>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</si>
  <si>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</si>
  <si>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</si>
  <si>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</si>
  <si>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</si>
  <si>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</si>
  <si>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</si>
  <si>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</si>
  <si>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</si>
  <si>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</si>
  <si>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</si>
  <si>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</si>
  <si>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</si>
  <si>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</si>
  <si>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</si>
  <si>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</si>
  <si>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</si>
  <si>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</si>
  <si>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</si>
  <si>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</si>
  <si>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</si>
  <si>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</si>
  <si>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</si>
  <si>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</si>
  <si>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</si>
  <si>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</si>
  <si>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</si>
  <si>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</si>
  <si>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</si>
  <si>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</si>
  <si>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</si>
  <si>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</si>
  <si>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</si>
  <si>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</si>
  <si>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</si>
  <si>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</si>
  <si>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</si>
  <si>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</si>
  <si>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</si>
  <si>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</si>
  <si>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</si>
  <si>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</si>
  <si>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</si>
  <si>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</si>
  <si>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18</t>
  </si>
  <si>
    <t xml:space="preserve">          Проведение аттестации муниципальных служащих органов местного самоуправления</t>
  </si>
  <si>
    <t>Приложение 11</t>
  </si>
  <si>
    <t>на 2015 год и плановый период 2016 и 2017 годов"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</si>
  <si>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</si>
  <si>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</si>
  <si>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</si>
  <si>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</si>
  <si>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</si>
  <si>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</si>
  <si>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</si>
  <si>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</si>
  <si>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</si>
  <si>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</si>
  <si>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</si>
  <si>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</si>
  <si>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</si>
  <si>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</si>
  <si>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</si>
  <si>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</si>
  <si>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</si>
  <si>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</si>
  <si>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</si>
  <si>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</si>
  <si>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</si>
  <si>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</si>
  <si>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</si>
  <si>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</si>
  <si>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</si>
  <si>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</si>
  <si>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</si>
  <si>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</si>
  <si>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</si>
  <si>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</si>
  <si>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</si>
  <si>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</si>
  <si>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</si>
  <si>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</si>
  <si>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</si>
  <si>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</si>
  <si>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</si>
  <si>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</si>
  <si>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</si>
  <si>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</si>
  <si>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</si>
  <si>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</si>
  <si>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2017 год</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</si>
  <si>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</si>
  <si>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</si>
  <si>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</si>
  <si>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</si>
  <si>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</si>
  <si>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</si>
  <si>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</si>
  <si>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</si>
  <si>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</si>
  <si>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</si>
  <si>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</si>
  <si>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</si>
  <si>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</si>
  <si>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</si>
  <si>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</si>
  <si>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</si>
  <si>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</si>
  <si>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</si>
  <si>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</si>
  <si>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</si>
  <si>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</si>
  <si>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</si>
  <si>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</si>
  <si>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</si>
  <si>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</si>
  <si>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</si>
  <si>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</si>
  <si>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</si>
  <si>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</si>
  <si>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</si>
  <si>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</si>
  <si>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</si>
  <si>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</si>
  <si>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</si>
  <si>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</si>
  <si>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</si>
  <si>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</si>
  <si>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</si>
  <si>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</si>
  <si>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</si>
  <si>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</si>
  <si>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</si>
  <si>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</si>
  <si>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</si>
  <si>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</si>
  <si>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</si>
  <si>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</si>
  <si>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</si>
  <si>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</si>
  <si>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</si>
  <si>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</si>
  <si>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</si>
  <si>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</si>
  <si>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</si>
  <si>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</si>
  <si>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</si>
  <si>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</si>
  <si>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</si>
  <si>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</si>
  <si>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</si>
  <si>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</si>
  <si>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</si>
  <si>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</si>
  <si>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</si>
  <si>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</si>
  <si>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</si>
  <si>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</si>
  <si>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65623405</t>
  </si>
  <si>
    <t xml:space="preserve"> 65623405, 65623415, 65623420, 65623430, 65623455</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</si>
  <si>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</si>
  <si>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</si>
  <si>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</si>
  <si>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</si>
  <si>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</si>
  <si>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</si>
  <si>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</si>
  <si>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</si>
  <si>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</si>
  <si>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</si>
  <si>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</si>
  <si>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</si>
  <si>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</si>
  <si>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</si>
  <si>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</si>
  <si>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</si>
  <si>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</si>
  <si>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</si>
  <si>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</si>
  <si>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</si>
  <si>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</si>
  <si>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</si>
  <si>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</si>
  <si>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</si>
  <si>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</si>
  <si>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</si>
  <si>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</si>
  <si>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</si>
  <si>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</si>
  <si>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</si>
  <si>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</si>
  <si>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</si>
  <si>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</si>
  <si>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</si>
  <si>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</si>
  <si>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</si>
  <si>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</si>
  <si>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</si>
  <si>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</si>
  <si>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</si>
  <si>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</si>
  <si>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</si>
  <si>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</si>
  <si>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</si>
  <si>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</si>
  <si>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</si>
  <si>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</si>
  <si>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</si>
  <si>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</si>
  <si>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</si>
  <si>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</si>
  <si>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</si>
  <si>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</si>
  <si>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</si>
  <si>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</si>
  <si>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</si>
  <si>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</si>
  <si>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</si>
  <si>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</si>
  <si>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</si>
  <si>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</si>
  <si>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</si>
  <si>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</si>
  <si>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</si>
  <si>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</si>
  <si>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</si>
  <si>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</si>
  <si>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</si>
  <si>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</si>
  <si>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</si>
  <si>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</si>
  <si>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</si>
  <si>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</si>
  <si>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Плата за выбросы загрязняющих веществ в атмосферный воздух стационарными объектами&lt;1*&gt;</t>
  </si>
  <si>
    <t>Плата за выбросы загрязняющих веществ в атмосферный воздух передвижными объектами&lt;1*&gt;</t>
  </si>
  <si>
    <t>Плата за выбросы загрязняющих веществ в водные объекты&lt;1*&gt;</t>
  </si>
  <si>
    <t>Плата за размещение отходов производства и потребления&lt;1*&gt;</t>
  </si>
  <si>
    <t>Плата за иные виды негативного воздействия на окружающую среду&lt;1*&gt;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</si>
  <si>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</si>
  <si>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</si>
  <si>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</si>
  <si>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</si>
  <si>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</si>
  <si>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</si>
  <si>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</si>
  <si>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</si>
  <si>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</si>
  <si>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</si>
  <si>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</si>
  <si>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</si>
  <si>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</si>
  <si>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</si>
  <si>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</si>
  <si>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</si>
  <si>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(прчие поступления)</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</si>
  <si>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</si>
  <si>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</si>
  <si>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</si>
  <si>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</si>
  <si>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</si>
  <si>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</si>
  <si>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</si>
  <si>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</si>
  <si>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</si>
  <si>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</si>
  <si>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</si>
  <si>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</si>
  <si>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</si>
  <si>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</si>
  <si>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</si>
  <si>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</si>
  <si>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</si>
  <si>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</si>
  <si>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Департамент Федеральной службы по надзору в сфере природопользования   по Уральскому федеральному округу</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</si>
  <si>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</si>
  <si>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</si>
  <si>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</si>
  <si>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</si>
  <si>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</si>
  <si>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</si>
  <si>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 xml:space="preserve">  Камышловская районная территориальная избирательная комиссия</t>
  </si>
  <si>
    <t>0000000000</t>
  </si>
  <si>
    <t xml:space="preserve">      Обеспечение проведения выборов и референдумов</t>
  </si>
  <si>
    <t>0107</t>
  </si>
  <si>
    <t>7000000000</t>
  </si>
  <si>
    <t xml:space="preserve">            Проведение выборов</t>
  </si>
  <si>
    <t>7009010000</t>
  </si>
  <si>
    <t>7000111000</t>
  </si>
  <si>
    <t>7000211000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</si>
  <si>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</si>
  <si>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</si>
  <si>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</si>
  <si>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</si>
  <si>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</si>
  <si>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</si>
  <si>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</si>
  <si>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</si>
  <si>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</si>
  <si>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</si>
  <si>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</si>
  <si>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</si>
  <si>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</si>
  <si>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</si>
  <si>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</si>
  <si>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</si>
  <si>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</si>
  <si>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</si>
  <si>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</si>
  <si>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</si>
  <si>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</si>
  <si>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</si>
  <si>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</si>
  <si>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</si>
  <si>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</si>
  <si>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0501710000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</si>
  <si>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</si>
  <si>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0501846100</t>
  </si>
  <si>
    <t>0501910000</t>
  </si>
  <si>
    <t>0502010000</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</si>
  <si>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</si>
  <si>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0502110000</t>
  </si>
  <si>
    <t xml:space="preserve">            Диспансеризация муниципальных служащих органов местного самоуправления Камышловского муниципального района</t>
  </si>
  <si>
    <t>0502210000</t>
  </si>
  <si>
    <t>0600000000</t>
  </si>
  <si>
    <t>0600110000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</si>
  <si>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</si>
  <si>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</si>
  <si>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</si>
  <si>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</si>
  <si>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</si>
  <si>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</si>
  <si>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</si>
  <si>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</si>
  <si>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</si>
  <si>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</si>
  <si>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</si>
  <si>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</si>
  <si>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</si>
  <si>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</si>
  <si>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</si>
  <si>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</si>
  <si>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</si>
  <si>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</si>
  <si>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</si>
  <si>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</si>
  <si>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</si>
  <si>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</si>
  <si>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</si>
  <si>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</si>
  <si>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</si>
  <si>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</si>
  <si>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</si>
  <si>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</si>
  <si>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</si>
  <si>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</si>
  <si>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</si>
  <si>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</si>
  <si>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</si>
  <si>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</si>
  <si>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</si>
  <si>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</si>
  <si>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</si>
  <si>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</si>
  <si>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</si>
  <si>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</si>
  <si>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</si>
  <si>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</si>
  <si>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</si>
  <si>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</si>
  <si>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</si>
  <si>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</si>
  <si>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</si>
  <si>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</si>
  <si>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</si>
  <si>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</si>
  <si>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</si>
  <si>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</si>
  <si>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</si>
  <si>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</si>
  <si>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</si>
  <si>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</si>
  <si>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</si>
  <si>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</si>
  <si>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</si>
  <si>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</si>
  <si>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</si>
  <si>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</si>
  <si>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</si>
  <si>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</si>
  <si>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</si>
  <si>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 xml:space="preserve">            Межбюджетные трансферты муниципральным образованиям сельских поселений на организацию пассажирских перевозок</t>
  </si>
  <si>
    <t>0240212402</t>
  </si>
  <si>
    <t xml:space="preserve">            Организация пассажирских перевозок</t>
  </si>
  <si>
    <t>0240410000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</si>
  <si>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</si>
  <si>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</si>
  <si>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</si>
  <si>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0240510000</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</si>
  <si>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</si>
  <si>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</si>
  <si>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</si>
  <si>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</si>
  <si>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</si>
  <si>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</si>
  <si>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</si>
  <si>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</si>
  <si>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</si>
  <si>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</si>
  <si>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</si>
  <si>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</si>
  <si>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0121310000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</si>
  <si>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</si>
  <si>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</si>
  <si>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</si>
  <si>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</si>
  <si>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</si>
  <si>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</si>
  <si>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</si>
  <si>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0601310000</t>
  </si>
  <si>
    <t xml:space="preserve">          Подпрограмма 3 "Развитие жилищно-коммунального хозяйства и повышение энергетической эффективности"</t>
  </si>
  <si>
    <t>0230000000</t>
  </si>
  <si>
    <t xml:space="preserve">            Бюджетные инвестиции в объекты капитального строительства</t>
  </si>
  <si>
    <t>0230410000</t>
  </si>
  <si>
    <t xml:space="preserve">          Подпрограмма 6 "Восстановление и развитие объектов внешнего благоустройства"</t>
  </si>
  <si>
    <t>0260000000</t>
  </si>
  <si>
    <t>0260112601</t>
  </si>
  <si>
    <t xml:space="preserve">            Организация и проведение конкурса на звание  "Самый благоустроенный населенный пункт Камышловского района"</t>
  </si>
  <si>
    <t>0260210000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</si>
  <si>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</si>
  <si>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</si>
  <si>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</si>
  <si>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</si>
  <si>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02501L0180</t>
  </si>
  <si>
    <t>02502L0180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</si>
  <si>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</si>
  <si>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</si>
  <si>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</si>
  <si>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</si>
  <si>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</si>
  <si>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</si>
  <si>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</si>
  <si>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</si>
  <si>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</si>
  <si>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</si>
  <si>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</si>
  <si>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</si>
  <si>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</si>
  <si>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</si>
  <si>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</si>
  <si>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</si>
  <si>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</si>
  <si>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</si>
  <si>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</si>
  <si>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</si>
  <si>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</si>
  <si>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</si>
  <si>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</si>
  <si>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</si>
  <si>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</si>
  <si>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</si>
  <si>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</si>
  <si>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</si>
  <si>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</si>
  <si>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</si>
  <si>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</si>
  <si>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</si>
  <si>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</si>
  <si>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</si>
  <si>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</si>
  <si>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</si>
  <si>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</si>
  <si>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</si>
  <si>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</si>
  <si>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</si>
  <si>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</si>
  <si>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</si>
  <si>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</si>
  <si>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</si>
  <si>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</si>
  <si>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</si>
  <si>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</si>
  <si>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</si>
  <si>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</si>
  <si>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</si>
  <si>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</si>
  <si>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</si>
  <si>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</si>
  <si>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</si>
  <si>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</si>
  <si>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</si>
  <si>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</si>
  <si>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</si>
  <si>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</si>
  <si>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</si>
  <si>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</si>
  <si>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</si>
  <si>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</si>
  <si>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</si>
  <si>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</si>
  <si>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</si>
  <si>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</si>
  <si>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</si>
  <si>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</si>
  <si>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</si>
  <si>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 xml:space="preserve">            Основное мероприятие "Совершенствование организации и проведения медико-социальной экспертизы"</t>
  </si>
  <si>
    <t>0430100000</t>
  </si>
  <si>
    <t>0430210000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</si>
  <si>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</si>
  <si>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</si>
  <si>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</si>
  <si>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</si>
  <si>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</si>
  <si>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</si>
  <si>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</si>
  <si>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</si>
  <si>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</si>
  <si>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</si>
  <si>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</si>
  <si>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</si>
  <si>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</si>
  <si>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</si>
  <si>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</si>
  <si>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</si>
  <si>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</si>
  <si>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</si>
  <si>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</si>
  <si>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</si>
  <si>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</si>
  <si>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</si>
  <si>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</si>
  <si>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</si>
  <si>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0440610000</t>
  </si>
  <si>
    <t>0440110000</t>
  </si>
  <si>
    <t xml:space="preserve">            Строительство (размещение) типовых спортивных сооружений (площадок)</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</si>
  <si>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</si>
  <si>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</si>
  <si>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</si>
  <si>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</si>
  <si>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</si>
  <si>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</si>
  <si>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</si>
  <si>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</si>
  <si>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</si>
  <si>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</si>
  <si>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</si>
  <si>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</si>
  <si>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</si>
  <si>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</si>
  <si>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</si>
  <si>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</si>
  <si>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</si>
  <si>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</si>
  <si>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</si>
  <si>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</si>
  <si>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</si>
  <si>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</si>
  <si>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</si>
  <si>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</si>
  <si>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</si>
  <si>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</si>
  <si>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</si>
  <si>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</si>
  <si>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</si>
  <si>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</si>
  <si>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</si>
  <si>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</si>
  <si>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</si>
  <si>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</si>
  <si>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</si>
  <si>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</si>
  <si>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</si>
  <si>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</si>
  <si>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</si>
  <si>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</si>
  <si>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</si>
  <si>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</si>
  <si>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</si>
  <si>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</si>
  <si>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</si>
  <si>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</si>
  <si>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</si>
  <si>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</si>
  <si>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</si>
  <si>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</si>
  <si>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</si>
  <si>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</si>
  <si>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</si>
  <si>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</si>
  <si>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</si>
  <si>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</si>
  <si>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</si>
  <si>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</si>
  <si>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</si>
  <si>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</si>
  <si>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Основное мероприятие "Совершенствование организации и проведения медико-социальной экспертизы"</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</si>
  <si>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</si>
  <si>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</si>
  <si>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</si>
  <si>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</si>
  <si>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</si>
  <si>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</si>
  <si>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</si>
  <si>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</si>
  <si>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</si>
  <si>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</si>
  <si>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2018 и 2019 годы</t>
  </si>
  <si>
    <t>2018 год</t>
  </si>
  <si>
    <t>2019 год</t>
  </si>
  <si>
    <t xml:space="preserve">Распределение дотаций из местного бюджета на выравнивание бюджетной обеспеченности поселений на 2017 год </t>
  </si>
  <si>
    <t>Распределение дотаций из местного бюджета на выравнивание бюджетной обеспеченности поселений на 2018 и 2019 годы</t>
  </si>
  <si>
    <t>Свод источников финансирования дефицита местного бюджета на 2018 и 2019 годы</t>
  </si>
  <si>
    <t>Свод источников финансирования дефицита местного бюджета на 2017 год</t>
  </si>
  <si>
    <t xml:space="preserve">Распределение иных межбюджетных трансфертов за счет средств местного бюджета на 2017 год  </t>
  </si>
  <si>
    <t xml:space="preserve">Свод  доходов местного бюджета на 2017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</si>
  <si>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</si>
  <si>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</si>
  <si>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</si>
  <si>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</si>
  <si>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</si>
  <si>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</si>
  <si>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</si>
  <si>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</si>
  <si>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</si>
  <si>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</si>
  <si>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</si>
  <si>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</si>
  <si>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</si>
  <si>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</si>
  <si>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</si>
  <si>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</si>
  <si>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</si>
  <si>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</si>
  <si>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</si>
  <si>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</si>
  <si>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00020210000000000151</t>
  </si>
  <si>
    <t>90120215001050000151</t>
  </si>
  <si>
    <t>00020220000000000151</t>
  </si>
  <si>
    <t>00020229999050000151</t>
  </si>
  <si>
    <t>90120229999050000151</t>
  </si>
  <si>
    <t>90620229999050000151</t>
  </si>
  <si>
    <t>00020230000000000151</t>
  </si>
  <si>
    <t>90120235118050000151</t>
  </si>
  <si>
    <t>90120235250050000151</t>
  </si>
  <si>
    <t>00020230024050000151</t>
  </si>
  <si>
    <t>90120230024050000151</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</si>
  <si>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</si>
  <si>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</si>
  <si>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00020239999050000151</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</si>
  <si>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</si>
  <si>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</si>
  <si>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Свод  доходов местного бюджета на 2018 и 2019 годы </t>
  </si>
  <si>
    <t>на 2018 год</t>
  </si>
  <si>
    <t>на 2019 год</t>
  </si>
  <si>
    <t>000202393999050000151</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</si>
  <si>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</si>
  <si>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</si>
  <si>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</si>
  <si>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</si>
  <si>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</si>
  <si>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</si>
  <si>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</si>
  <si>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1 05 01000 01 0000 110</t>
  </si>
  <si>
    <t>Налог, взимаемый в связи с применением упрощенной системы налогообложения&lt;1*&gt;</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</si>
  <si>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</si>
  <si>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</si>
  <si>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</si>
  <si>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</si>
  <si>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</si>
  <si>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</si>
  <si>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</si>
  <si>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</si>
  <si>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Ведомственная структура расходов местного бюджета на 2018 и 2019 годы</t>
  </si>
  <si>
    <t>Распределение иных межбюджетных трансфертов за счет средств метного бюджета на 2018 и 2019 годы</t>
  </si>
  <si>
    <t xml:space="preserve">Распределение иных межбюджетных трансфертов за счет средств областного бюджета на 2017 год </t>
  </si>
  <si>
    <t>Распределение иных межбюджетных трансфертов за счет средств областного бюджета на  2018 и 2019 годы</t>
  </si>
  <si>
    <t>Счетная палата муниципального образования Камышловский муниципальный район</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</si>
  <si>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</si>
  <si>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</si>
  <si>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</si>
  <si>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г.Екатеринбург, ул. Мельковская, 12</t>
  </si>
  <si>
    <t>161</t>
  </si>
  <si>
    <t>Управление Федеральной антимонопольной службы по Свердловской области (Свердловское УФАС России)</t>
  </si>
  <si>
    <t>6658065103</t>
  </si>
  <si>
    <t>г.Екатеринбург, ул. Московская, 11</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</si>
  <si>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</si>
  <si>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4.1.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</si>
  <si>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</si>
  <si>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4.1.1.</t>
  </si>
  <si>
    <t xml:space="preserve">            Приобретение  здания  нежилого назначения  в с.Галкинское ул. Агрономическая д.6</t>
  </si>
  <si>
    <t>0601210000</t>
  </si>
  <si>
    <t xml:space="preserve">            Оценка рыночной стоимости земельных участков для заключения договоров аренды</t>
  </si>
  <si>
    <t>0601410000</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</si>
  <si>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</si>
  <si>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0601510000</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</si>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</sst>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7">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11"/>
      <name val="Calibri"/>
      <family val="2"/>
    </font>
    <font>
      <b/>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color indexed="63"/>
      </right>
      <top style="thin"/>
      <bottom style="thin"/>
    </border>
    <border>
      <left>
        <color rgb="FF000000"/>
      </left>
      <right>
        <color rgb="FF000000"/>
      </right>
      <top style="thin">
        <color rgb="FF000000"/>
      </top>
      <bottom style="thin"/>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18" fillId="0" borderId="0">
      <alignment/>
      <protection/>
    </xf>
    <xf numFmtId="0" fontId="18" fillId="0" borderId="0">
      <alignment/>
      <protection/>
    </xf>
    <xf numFmtId="0" fontId="46" fillId="0" borderId="0">
      <alignment/>
      <protection/>
    </xf>
    <xf numFmtId="0" fontId="46" fillId="0" borderId="0">
      <alignment/>
      <protection/>
    </xf>
    <xf numFmtId="0" fontId="18" fillId="0" borderId="0">
      <alignment/>
      <protection/>
    </xf>
    <xf numFmtId="0" fontId="46" fillId="27" borderId="0">
      <alignment/>
      <protection/>
    </xf>
    <xf numFmtId="0" fontId="46" fillId="0" borderId="0">
      <alignment wrapText="1"/>
      <protection/>
    </xf>
    <xf numFmtId="0" fontId="46" fillId="0" borderId="0">
      <alignment/>
      <protection/>
    </xf>
    <xf numFmtId="0" fontId="47" fillId="0" borderId="0">
      <alignment horizontal="center"/>
      <protection/>
    </xf>
    <xf numFmtId="0" fontId="46" fillId="0" borderId="0">
      <alignment horizontal="right"/>
      <protection/>
    </xf>
    <xf numFmtId="0" fontId="46" fillId="27" borderId="1">
      <alignment/>
      <protection/>
    </xf>
    <xf numFmtId="0" fontId="46" fillId="0" borderId="2">
      <alignment horizontal="center" vertical="center" wrapText="1"/>
      <protection/>
    </xf>
    <xf numFmtId="0" fontId="46" fillId="27" borderId="3">
      <alignment/>
      <protection/>
    </xf>
    <xf numFmtId="0" fontId="46" fillId="27" borderId="0">
      <alignment shrinkToFit="1"/>
      <protection/>
    </xf>
    <xf numFmtId="0" fontId="48" fillId="0" borderId="3">
      <alignment horizontal="right"/>
      <protection/>
    </xf>
    <xf numFmtId="4" fontId="48" fillId="28" borderId="3">
      <alignment horizontal="right" vertical="top" shrinkToFit="1"/>
      <protection/>
    </xf>
    <xf numFmtId="4" fontId="48" fillId="29" borderId="3">
      <alignment horizontal="right" vertical="top" shrinkToFit="1"/>
      <protection/>
    </xf>
    <xf numFmtId="0" fontId="46" fillId="0" borderId="0">
      <alignment horizontal="left" wrapText="1"/>
      <protection/>
    </xf>
    <xf numFmtId="0" fontId="48" fillId="0" borderId="2">
      <alignment vertical="top" wrapText="1"/>
      <protection/>
    </xf>
    <xf numFmtId="49" fontId="46" fillId="0" borderId="2">
      <alignment horizontal="center" vertical="top" shrinkToFit="1"/>
      <protection/>
    </xf>
    <xf numFmtId="4" fontId="48" fillId="28" borderId="2">
      <alignment horizontal="right" vertical="top" shrinkToFit="1"/>
      <protection/>
    </xf>
    <xf numFmtId="4" fontId="48" fillId="29" borderId="2">
      <alignment horizontal="right" vertical="top" shrinkToFit="1"/>
      <protection/>
    </xf>
    <xf numFmtId="0" fontId="46" fillId="27" borderId="4">
      <alignment/>
      <protection/>
    </xf>
    <xf numFmtId="0" fontId="46" fillId="27" borderId="4">
      <alignment horizontal="center"/>
      <protection/>
    </xf>
    <xf numFmtId="4" fontId="48" fillId="0" borderId="2">
      <alignment horizontal="right" vertical="top" shrinkToFit="1"/>
      <protection/>
    </xf>
    <xf numFmtId="49" fontId="46" fillId="0" borderId="2">
      <alignment horizontal="left" vertical="top" wrapText="1" indent="2"/>
      <protection/>
    </xf>
    <xf numFmtId="4" fontId="46" fillId="0" borderId="2">
      <alignment horizontal="right" vertical="top" shrinkToFit="1"/>
      <protection/>
    </xf>
    <xf numFmtId="0" fontId="46" fillId="27" borderId="4">
      <alignment shrinkToFit="1"/>
      <protection/>
    </xf>
    <xf numFmtId="0" fontId="46" fillId="27" borderId="3">
      <alignment horizontal="center"/>
      <protection/>
    </xf>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9" fillId="36" borderId="5" applyNumberFormat="0" applyAlignment="0" applyProtection="0"/>
    <xf numFmtId="0" fontId="50" fillId="37" borderId="6" applyNumberFormat="0" applyAlignment="0" applyProtection="0"/>
    <xf numFmtId="0" fontId="51" fillId="37" borderId="5"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8" borderId="11" applyNumberFormat="0" applyAlignment="0" applyProtection="0"/>
    <xf numFmtId="0" fontId="58" fillId="0" borderId="0" applyNumberFormat="0" applyFill="0" applyBorder="0" applyAlignment="0" applyProtection="0"/>
    <xf numFmtId="0" fontId="59" fillId="39" borderId="0" applyNumberFormat="0" applyBorder="0" applyAlignment="0" applyProtection="0"/>
    <xf numFmtId="0" fontId="0" fillId="40" borderId="0">
      <alignment/>
      <protection/>
    </xf>
    <xf numFmtId="0" fontId="18" fillId="0" borderId="0">
      <alignment/>
      <protection/>
    </xf>
    <xf numFmtId="0" fontId="44"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0" fillId="0" borderId="0" applyNumberFormat="0" applyFill="0" applyBorder="0" applyAlignment="0" applyProtection="0"/>
    <xf numFmtId="0" fontId="61" fillId="41" borderId="0" applyNumberFormat="0" applyBorder="0" applyAlignment="0" applyProtection="0"/>
    <xf numFmtId="0" fontId="62" fillId="0" borderId="0" applyNumberFormat="0" applyFill="0" applyBorder="0" applyAlignment="0" applyProtection="0"/>
    <xf numFmtId="0" fontId="0" fillId="42" borderId="12" applyNumberFormat="0" applyFont="0" applyAlignment="0" applyProtection="0"/>
    <xf numFmtId="0" fontId="44" fillId="42" borderId="12" applyNumberFormat="0" applyFont="0" applyAlignment="0" applyProtection="0"/>
    <xf numFmtId="9" fontId="0" fillId="0" borderId="0" applyFon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43" borderId="0" applyNumberFormat="0" applyBorder="0" applyAlignment="0" applyProtection="0"/>
  </cellStyleXfs>
  <cellXfs count="249">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3" fillId="40" borderId="14" xfId="0" applyFont="1" applyFill="1" applyBorder="1" applyAlignment="1">
      <alignment horizontal="left" vertical="top" wrapText="1"/>
    </xf>
    <xf numFmtId="0" fontId="3" fillId="0" borderId="14" xfId="0" applyFont="1" applyBorder="1" applyAlignment="1">
      <alignment horizontal="left"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49" fontId="11" fillId="6" borderId="14" xfId="0" applyNumberFormat="1" applyFont="1" applyFill="1" applyBorder="1" applyAlignment="1">
      <alignment horizontal="center" vertical="top" wrapText="1"/>
    </xf>
    <xf numFmtId="0" fontId="11" fillId="6" borderId="14" xfId="0" applyFont="1" applyFill="1" applyBorder="1" applyAlignment="1">
      <alignment vertical="top" wrapText="1"/>
    </xf>
    <xf numFmtId="49" fontId="10" fillId="0" borderId="14" xfId="0" applyNumberFormat="1" applyFont="1" applyBorder="1" applyAlignment="1">
      <alignment horizontal="center" vertical="top" wrapText="1"/>
    </xf>
    <xf numFmtId="0" fontId="10" fillId="0" borderId="14" xfId="0" applyFont="1" applyBorder="1" applyAlignment="1">
      <alignment horizontal="justify" vertical="top" wrapText="1"/>
    </xf>
    <xf numFmtId="0" fontId="10" fillId="0" borderId="14" xfId="0" applyFont="1" applyBorder="1" applyAlignment="1">
      <alignment vertical="top" wrapText="1"/>
    </xf>
    <xf numFmtId="49" fontId="10" fillId="45" borderId="14" xfId="0" applyNumberFormat="1" applyFont="1" applyFill="1" applyBorder="1" applyAlignment="1">
      <alignment horizontal="center" vertical="top" wrapText="1"/>
    </xf>
    <xf numFmtId="0" fontId="10" fillId="45" borderId="17" xfId="0" applyFont="1" applyFill="1" applyBorder="1" applyAlignment="1">
      <alignment vertical="top" wrapText="1"/>
    </xf>
    <xf numFmtId="0" fontId="10" fillId="45" borderId="14" xfId="0" applyFont="1" applyFill="1" applyBorder="1" applyAlignment="1">
      <alignment horizontal="justify" vertical="top" wrapText="1"/>
    </xf>
    <xf numFmtId="0" fontId="10" fillId="45" borderId="14" xfId="0" applyFont="1" applyFill="1" applyBorder="1" applyAlignment="1">
      <alignment vertical="top" wrapText="1"/>
    </xf>
    <xf numFmtId="49" fontId="10" fillId="6" borderId="14" xfId="0" applyNumberFormat="1" applyFont="1" applyFill="1" applyBorder="1" applyAlignment="1">
      <alignment horizontal="center" vertical="top" wrapText="1"/>
    </xf>
    <xf numFmtId="0" fontId="11" fillId="6" borderId="14" xfId="0" applyFont="1" applyFill="1" applyBorder="1" applyAlignment="1">
      <alignment horizontal="justify" vertical="top" wrapText="1"/>
    </xf>
    <xf numFmtId="49" fontId="11" fillId="6" borderId="14" xfId="0" applyNumberFormat="1" applyFont="1" applyFill="1" applyBorder="1" applyAlignment="1">
      <alignment horizontal="center" vertical="justify"/>
    </xf>
    <xf numFmtId="49" fontId="10" fillId="0" borderId="14" xfId="0" applyNumberFormat="1" applyFont="1" applyBorder="1" applyAlignment="1">
      <alignment horizontal="center" vertical="justify"/>
    </xf>
    <xf numFmtId="49" fontId="12" fillId="45" borderId="14" xfId="0" applyNumberFormat="1" applyFont="1" applyFill="1" applyBorder="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0" fillId="40" borderId="14" xfId="0" applyFill="1" applyBorder="1" applyAlignment="1">
      <alignment vertical="center" wrapText="1"/>
    </xf>
    <xf numFmtId="49" fontId="10" fillId="46" borderId="14" xfId="0" applyNumberFormat="1" applyFont="1" applyFill="1" applyBorder="1" applyAlignment="1">
      <alignment horizontal="center" vertical="top" wrapText="1"/>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10" fillId="0" borderId="14" xfId="0" applyNumberFormat="1" applyFont="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4" fillId="46" borderId="14" xfId="0" applyFont="1" applyFill="1" applyBorder="1" applyAlignment="1">
      <alignment horizontal="center" vertical="center" wrapText="1"/>
    </xf>
    <xf numFmtId="0" fontId="3" fillId="46" borderId="0" xfId="0" applyFont="1" applyFill="1" applyAlignment="1">
      <alignment/>
    </xf>
    <xf numFmtId="0" fontId="3" fillId="46" borderId="0" xfId="0" applyFont="1" applyFill="1" applyAlignment="1">
      <alignment horizontal="center"/>
    </xf>
    <xf numFmtId="0" fontId="3" fillId="0" borderId="16" xfId="0" applyFont="1" applyFill="1" applyBorder="1" applyAlignment="1">
      <alignment horizontal="center" vertical="center" wrapText="1"/>
    </xf>
    <xf numFmtId="0" fontId="3" fillId="46" borderId="0" xfId="0" applyFont="1" applyFill="1" applyBorder="1" applyAlignment="1">
      <alignment horizontal="center" vertical="center" wrapText="1"/>
    </xf>
    <xf numFmtId="0" fontId="0" fillId="0" borderId="17" xfId="0" applyFont="1" applyBorder="1" applyAlignment="1">
      <alignment horizontal="center" vertical="center" wrapText="1"/>
    </xf>
    <xf numFmtId="0" fontId="2" fillId="0" borderId="0" xfId="0" applyFont="1" applyAlignment="1">
      <alignment horizontal="center"/>
    </xf>
    <xf numFmtId="4" fontId="3" fillId="29" borderId="14" xfId="0" applyNumberFormat="1" applyFont="1" applyFill="1" applyBorder="1" applyAlignment="1">
      <alignment/>
    </xf>
    <xf numFmtId="0" fontId="3" fillId="0" borderId="14" xfId="0" applyFont="1" applyFill="1" applyBorder="1" applyAlignment="1">
      <alignment horizontal="right" wrapText="1"/>
    </xf>
    <xf numFmtId="0" fontId="6" fillId="46" borderId="0" xfId="0" applyFont="1" applyFill="1" applyAlignment="1">
      <alignment/>
    </xf>
    <xf numFmtId="0" fontId="13" fillId="0" borderId="14" xfId="0" applyFont="1" applyBorder="1" applyAlignment="1">
      <alignment horizontal="center"/>
    </xf>
    <xf numFmtId="0" fontId="14" fillId="0" borderId="14" xfId="0" applyFont="1" applyBorder="1" applyAlignment="1">
      <alignment horizontal="left" wrapText="1"/>
    </xf>
    <xf numFmtId="4" fontId="15" fillId="44" borderId="14" xfId="0" applyNumberFormat="1" applyFont="1" applyFill="1" applyBorder="1" applyAlignment="1">
      <alignment/>
    </xf>
    <xf numFmtId="0" fontId="13" fillId="0" borderId="0" xfId="0" applyFont="1" applyAlignment="1">
      <alignment/>
    </xf>
    <xf numFmtId="0" fontId="16" fillId="0" borderId="0" xfId="0" applyFont="1" applyAlignment="1">
      <alignment/>
    </xf>
    <xf numFmtId="4" fontId="4" fillId="29" borderId="14" xfId="0" applyNumberFormat="1" applyFont="1" applyFill="1" applyBorder="1" applyAlignment="1">
      <alignment/>
    </xf>
    <xf numFmtId="4" fontId="5" fillId="0" borderId="0" xfId="0" applyNumberFormat="1" applyFont="1" applyAlignment="1">
      <alignment/>
    </xf>
    <xf numFmtId="0" fontId="6" fillId="0" borderId="0" xfId="0" applyFont="1" applyAlignment="1">
      <alignment/>
    </xf>
    <xf numFmtId="0" fontId="6" fillId="0" borderId="14" xfId="0" applyFont="1" applyBorder="1" applyAlignment="1">
      <alignment horizontal="center"/>
    </xf>
    <xf numFmtId="0" fontId="66" fillId="40" borderId="14" xfId="92" applyFont="1" applyFill="1" applyBorder="1" applyAlignment="1">
      <alignment horizontal="left" vertical="top" wrapText="1"/>
      <protection/>
    </xf>
    <xf numFmtId="0" fontId="6" fillId="44" borderId="14" xfId="0" applyFont="1" applyFill="1" applyBorder="1" applyAlignment="1">
      <alignment horizontal="center"/>
    </xf>
    <xf numFmtId="0" fontId="3" fillId="0" borderId="0" xfId="0" applyFont="1" applyAlignment="1">
      <alignment wrapText="1"/>
    </xf>
    <xf numFmtId="0" fontId="4" fillId="0" borderId="14" xfId="0" applyFont="1" applyBorder="1" applyAlignment="1">
      <alignment horizontal="center" wrapText="1"/>
    </xf>
    <xf numFmtId="4" fontId="46" fillId="28" borderId="14" xfId="92" applyNumberFormat="1" applyFont="1" applyFill="1" applyBorder="1" applyAlignment="1">
      <alignment horizontal="right" vertical="top" shrinkToFit="1"/>
      <protection/>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16" fillId="11" borderId="14" xfId="0" applyFont="1" applyFill="1" applyBorder="1" applyAlignment="1">
      <alignment horizontal="center"/>
    </xf>
    <xf numFmtId="0" fontId="4" fillId="11" borderId="14" xfId="0" applyFont="1" applyFill="1" applyBorder="1" applyAlignment="1">
      <alignment horizontal="left" vertical="center" wrapText="1"/>
    </xf>
    <xf numFmtId="4" fontId="4" fillId="11" borderId="14" xfId="0" applyNumberFormat="1" applyFont="1" applyFill="1" applyBorder="1" applyAlignment="1">
      <alignment/>
    </xf>
    <xf numFmtId="0" fontId="14" fillId="0" borderId="14" xfId="0" applyFont="1" applyFill="1" applyBorder="1" applyAlignment="1">
      <alignment horizontal="left" wrapText="1"/>
    </xf>
    <xf numFmtId="0" fontId="13" fillId="46" borderId="14" xfId="0" applyFont="1" applyFill="1" applyBorder="1" applyAlignment="1">
      <alignment horizontal="center"/>
    </xf>
    <xf numFmtId="0" fontId="14" fillId="46" borderId="14" xfId="0" applyFont="1" applyFill="1" applyBorder="1" applyAlignment="1">
      <alignment horizontal="left" wrapText="1"/>
    </xf>
    <xf numFmtId="4" fontId="14" fillId="46" borderId="15" xfId="0" applyNumberFormat="1" applyFont="1" applyFill="1" applyBorder="1" applyAlignment="1">
      <alignment/>
    </xf>
    <xf numFmtId="0" fontId="16"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0" fontId="3" fillId="0" borderId="14" xfId="0" applyNumberFormat="1" applyFont="1" applyFill="1" applyBorder="1" applyAlignment="1">
      <alignment horizontal="left" vertical="top" wrapText="1"/>
    </xf>
    <xf numFmtId="0" fontId="11" fillId="0" borderId="14" xfId="0" applyFont="1" applyBorder="1" applyAlignment="1">
      <alignment horizontal="justify" vertical="top" wrapText="1"/>
    </xf>
    <xf numFmtId="0" fontId="11" fillId="0" borderId="14" xfId="0" applyFont="1" applyBorder="1" applyAlignment="1">
      <alignment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69" fontId="3" fillId="0" borderId="14" xfId="0" applyNumberFormat="1" applyFont="1" applyBorder="1" applyAlignment="1">
      <alignment horizontal="right" wrapText="1"/>
    </xf>
    <xf numFmtId="0" fontId="2" fillId="0" borderId="0" xfId="0" applyFont="1" applyAlignment="1">
      <alignment/>
    </xf>
    <xf numFmtId="0" fontId="17"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169" fontId="4" fillId="47" borderId="14" xfId="0" applyNumberFormat="1" applyFont="1" applyFill="1" applyBorder="1" applyAlignment="1">
      <alignment horizontal="right" wrapText="1"/>
    </xf>
    <xf numFmtId="49" fontId="3" fillId="0" borderId="14" xfId="0" applyNumberFormat="1" applyFont="1" applyBorder="1" applyAlignment="1">
      <alignment horizontal="center" vertical="top" wrapText="1"/>
    </xf>
    <xf numFmtId="0" fontId="3" fillId="46" borderId="14" xfId="0" applyFont="1" applyFill="1" applyBorder="1" applyAlignment="1">
      <alignment horizontal="center" vertical="center" wrapText="1"/>
    </xf>
    <xf numFmtId="0" fontId="3" fillId="46" borderId="16" xfId="0" applyFont="1" applyFill="1" applyBorder="1" applyAlignment="1">
      <alignment horizontal="center" vertical="top"/>
    </xf>
    <xf numFmtId="0" fontId="46" fillId="0" borderId="18" xfId="59" applyNumberFormat="1" applyFont="1" applyBorder="1" applyProtection="1">
      <alignment vertical="top" wrapText="1"/>
      <protection/>
    </xf>
    <xf numFmtId="49" fontId="46" fillId="0" borderId="18" xfId="60" applyNumberFormat="1" applyFont="1" applyBorder="1" applyProtection="1">
      <alignment horizontal="center" vertical="top" shrinkToFit="1"/>
      <protection/>
    </xf>
    <xf numFmtId="4" fontId="46" fillId="28" borderId="16" xfId="92" applyNumberFormat="1" applyFont="1" applyFill="1" applyBorder="1" applyAlignment="1">
      <alignment horizontal="right" vertical="top" shrinkToFit="1"/>
      <protection/>
    </xf>
    <xf numFmtId="0" fontId="4" fillId="18" borderId="14" xfId="0" applyFont="1" applyFill="1" applyBorder="1" applyAlignment="1">
      <alignment horizontal="center" vertical="top"/>
    </xf>
    <xf numFmtId="4" fontId="48" fillId="18" borderId="14" xfId="92" applyNumberFormat="1" applyFont="1" applyFill="1" applyBorder="1" applyAlignment="1">
      <alignment horizontal="right" vertical="top" shrinkToFit="1"/>
      <protection/>
    </xf>
    <xf numFmtId="0" fontId="4" fillId="18" borderId="16" xfId="0" applyFont="1" applyFill="1" applyBorder="1" applyAlignment="1">
      <alignment horizontal="center" vertical="top"/>
    </xf>
    <xf numFmtId="0" fontId="48" fillId="18" borderId="2" xfId="59" applyNumberFormat="1" applyFont="1" applyFill="1" applyProtection="1">
      <alignment vertical="top" wrapText="1"/>
      <protection/>
    </xf>
    <xf numFmtId="49" fontId="48" fillId="18" borderId="2" xfId="60" applyNumberFormat="1" applyFont="1" applyFill="1" applyProtection="1">
      <alignment horizontal="center" vertical="top" shrinkToFit="1"/>
      <protection/>
    </xf>
    <xf numFmtId="4" fontId="48" fillId="18" borderId="16" xfId="92" applyNumberFormat="1" applyFont="1" applyFill="1" applyBorder="1" applyAlignment="1">
      <alignment horizontal="right" vertical="top" shrinkToFit="1"/>
      <protection/>
    </xf>
    <xf numFmtId="4" fontId="48" fillId="18" borderId="14" xfId="56" applyNumberFormat="1" applyFont="1" applyFill="1" applyBorder="1" applyProtection="1">
      <alignment horizontal="right" vertical="top" shrinkToFit="1"/>
      <protection/>
    </xf>
    <xf numFmtId="4" fontId="14" fillId="15" borderId="15" xfId="0" applyNumberFormat="1" applyFont="1" applyFill="1" applyBorder="1" applyAlignment="1">
      <alignment/>
    </xf>
    <xf numFmtId="4" fontId="48" fillId="28" borderId="18" xfId="61" applyNumberFormat="1" applyBorder="1" applyProtection="1">
      <alignment horizontal="right" vertical="top" shrinkToFit="1"/>
      <protection/>
    </xf>
    <xf numFmtId="4" fontId="3" fillId="15" borderId="14" xfId="0" applyNumberFormat="1" applyFont="1" applyFill="1" applyBorder="1" applyAlignment="1">
      <alignment/>
    </xf>
    <xf numFmtId="4" fontId="3" fillId="46" borderId="14" xfId="0" applyNumberFormat="1" applyFont="1" applyFill="1" applyBorder="1" applyAlignment="1">
      <alignment/>
    </xf>
    <xf numFmtId="4" fontId="3" fillId="15" borderId="15" xfId="0" applyNumberFormat="1" applyFont="1" applyFill="1" applyBorder="1" applyAlignment="1">
      <alignment/>
    </xf>
    <xf numFmtId="4" fontId="14" fillId="46" borderId="14" xfId="0" applyNumberFormat="1" applyFont="1" applyFill="1" applyBorder="1" applyAlignment="1">
      <alignment/>
    </xf>
    <xf numFmtId="0" fontId="46" fillId="0" borderId="2" xfId="59" applyNumberFormat="1" applyFont="1" applyProtection="1">
      <alignment vertical="top" wrapText="1"/>
      <protection/>
    </xf>
    <xf numFmtId="49" fontId="46" fillId="0" borderId="2" xfId="60" applyNumberFormat="1" applyFont="1" applyProtection="1">
      <alignment horizontal="center" vertical="top" shrinkToFit="1"/>
      <protection/>
    </xf>
    <xf numFmtId="4" fontId="48" fillId="28" borderId="2" xfId="61" applyNumberFormat="1" applyProtection="1">
      <alignment horizontal="right" vertical="top" shrinkToFit="1"/>
      <protection/>
    </xf>
    <xf numFmtId="0" fontId="46" fillId="0" borderId="2" xfId="59" applyNumberFormat="1" applyFont="1" applyProtection="1">
      <alignment vertical="top" wrapText="1"/>
      <protection/>
    </xf>
    <xf numFmtId="49" fontId="46" fillId="0" borderId="2" xfId="60" applyNumberFormat="1" applyFont="1" applyProtection="1">
      <alignment horizontal="center" vertical="top" shrinkToFit="1"/>
      <protection/>
    </xf>
    <xf numFmtId="4" fontId="48" fillId="28" borderId="2" xfId="61" applyNumberFormat="1" applyProtection="1">
      <alignment horizontal="right" vertical="top" shrinkToFit="1"/>
      <protection/>
    </xf>
    <xf numFmtId="0" fontId="8" fillId="0" borderId="0" xfId="0" applyFont="1" applyFill="1" applyAlignment="1">
      <alignment horizontal="center" wrapText="1"/>
    </xf>
    <xf numFmtId="4" fontId="48" fillId="28" borderId="2" xfId="61" applyNumberFormat="1" applyProtection="1">
      <alignment horizontal="right" vertical="top" shrinkToFit="1"/>
      <protection/>
    </xf>
    <xf numFmtId="4" fontId="48" fillId="28" borderId="3" xfId="56" applyNumberFormat="1" applyProtection="1">
      <alignment horizontal="right" vertical="top" shrinkToFit="1"/>
      <protection/>
    </xf>
    <xf numFmtId="4" fontId="48" fillId="28" borderId="2" xfId="61" applyNumberFormat="1" applyProtection="1">
      <alignment horizontal="right" vertical="top" shrinkToFit="1"/>
      <protection/>
    </xf>
    <xf numFmtId="4" fontId="48" fillId="28" borderId="3" xfId="56" applyNumberFormat="1" applyProtection="1">
      <alignment horizontal="right" vertical="top" shrinkToFit="1"/>
      <protection/>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49" fontId="11" fillId="47" borderId="14" xfId="0" applyNumberFormat="1" applyFont="1" applyFill="1" applyBorder="1" applyAlignment="1">
      <alignment horizontal="center" vertical="top" wrapText="1"/>
    </xf>
    <xf numFmtId="0" fontId="11" fillId="47" borderId="14" xfId="0" applyFont="1" applyFill="1" applyBorder="1" applyAlignment="1">
      <alignment horizontal="justify" vertical="top" wrapText="1"/>
    </xf>
    <xf numFmtId="0" fontId="3" fillId="46" borderId="14" xfId="0" applyFont="1" applyFill="1" applyBorder="1" applyAlignment="1">
      <alignment horizontal="center" vertical="center" wrapText="1"/>
    </xf>
    <xf numFmtId="49" fontId="11" fillId="45" borderId="14" xfId="0" applyNumberFormat="1" applyFont="1" applyFill="1" applyBorder="1" applyAlignment="1">
      <alignment horizontal="center" vertical="top" wrapText="1"/>
    </xf>
    <xf numFmtId="0" fontId="11" fillId="45" borderId="14" xfId="0" applyFont="1" applyFill="1" applyBorder="1" applyAlignment="1">
      <alignment horizontal="justify" vertical="top" wrapText="1"/>
    </xf>
    <xf numFmtId="0" fontId="11" fillId="45" borderId="14" xfId="0" applyFont="1" applyFill="1" applyBorder="1" applyAlignment="1">
      <alignment horizontal="left" vertical="top" wrapText="1"/>
    </xf>
    <xf numFmtId="0" fontId="11" fillId="0" borderId="14" xfId="0" applyFont="1" applyBorder="1" applyAlignment="1">
      <alignment horizontal="center" vertical="top"/>
    </xf>
    <xf numFmtId="0" fontId="19" fillId="0" borderId="14" xfId="0" applyFont="1" applyBorder="1" applyAlignment="1">
      <alignment vertical="top"/>
    </xf>
    <xf numFmtId="0" fontId="11" fillId="45" borderId="14" xfId="0" applyFont="1" applyFill="1" applyBorder="1" applyAlignment="1">
      <alignment vertical="top" wrapText="1"/>
    </xf>
    <xf numFmtId="49" fontId="11" fillId="0" borderId="14" xfId="0" applyNumberFormat="1" applyFont="1" applyBorder="1" applyAlignment="1">
      <alignment wrapText="1"/>
    </xf>
    <xf numFmtId="0" fontId="11" fillId="0" borderId="14" xfId="0" applyFont="1" applyBorder="1" applyAlignment="1">
      <alignment vertical="top"/>
    </xf>
    <xf numFmtId="4" fontId="4" fillId="11"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5" fillId="44" borderId="14" xfId="0" applyNumberFormat="1" applyFont="1" applyFill="1" applyBorder="1" applyAlignment="1">
      <alignment horizontal="right"/>
    </xf>
    <xf numFmtId="0" fontId="46" fillId="0" borderId="2" xfId="59" applyNumberFormat="1" applyFont="1" applyProtection="1">
      <alignment vertical="top" wrapText="1"/>
      <protection/>
    </xf>
    <xf numFmtId="49" fontId="46" fillId="0" borderId="2" xfId="60" applyNumberFormat="1" applyFont="1" applyProtection="1">
      <alignment horizontal="center" vertical="top" shrinkToFit="1"/>
      <protection/>
    </xf>
    <xf numFmtId="4" fontId="46" fillId="28" borderId="2" xfId="61" applyNumberFormat="1" applyFont="1" applyProtection="1">
      <alignment horizontal="right" vertical="top" shrinkToFit="1"/>
      <protection/>
    </xf>
    <xf numFmtId="4" fontId="46" fillId="28" borderId="3" xfId="56" applyNumberFormat="1" applyFont="1" applyProtection="1">
      <alignment horizontal="right" vertical="top" shrinkToFit="1"/>
      <protection/>
    </xf>
    <xf numFmtId="0" fontId="46" fillId="0" borderId="2" xfId="59" applyNumberFormat="1" applyFont="1" applyProtection="1">
      <alignment vertical="top" wrapText="1"/>
      <protection/>
    </xf>
    <xf numFmtId="49" fontId="46" fillId="0" borderId="2" xfId="60" applyNumberFormat="1" applyFont="1" applyProtection="1">
      <alignment horizontal="center" vertical="top" shrinkToFit="1"/>
      <protection/>
    </xf>
    <xf numFmtId="4" fontId="46" fillId="28" borderId="2" xfId="61" applyNumberFormat="1" applyFont="1" applyProtection="1">
      <alignment horizontal="right" vertical="top" shrinkToFit="1"/>
      <protection/>
    </xf>
    <xf numFmtId="4" fontId="46" fillId="28" borderId="3" xfId="56" applyNumberFormat="1" applyFont="1" applyProtection="1">
      <alignment horizontal="right" vertical="top" shrinkToFit="1"/>
      <protection/>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19"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20" xfId="0" applyFill="1" applyBorder="1" applyAlignment="1">
      <alignment horizontal="center" vertical="center" wrapText="1"/>
    </xf>
    <xf numFmtId="0" fontId="0" fillId="40" borderId="15"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48" fillId="18" borderId="21" xfId="55" applyNumberFormat="1" applyFont="1" applyFill="1" applyBorder="1" applyProtection="1">
      <alignment horizontal="right"/>
      <protection/>
    </xf>
    <xf numFmtId="0" fontId="48" fillId="18" borderId="21" xfId="55" applyFont="1" applyFill="1" applyBorder="1">
      <alignment horizontal="right"/>
      <protection/>
    </xf>
    <xf numFmtId="0" fontId="48" fillId="18" borderId="14" xfId="55" applyNumberFormat="1" applyFont="1" applyFill="1" applyBorder="1" applyProtection="1">
      <alignment horizontal="right"/>
      <protection/>
    </xf>
    <xf numFmtId="0" fontId="48" fillId="18" borderId="14" xfId="55" applyFont="1" applyFill="1" applyBorder="1">
      <alignment horizontal="right"/>
      <protection/>
    </xf>
    <xf numFmtId="0" fontId="0" fillId="0" borderId="0" xfId="0" applyFont="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7" xfId="0" applyBorder="1" applyAlignment="1">
      <alignment/>
    </xf>
    <xf numFmtId="0" fontId="3" fillId="0" borderId="16" xfId="0" applyFont="1" applyBorder="1" applyAlignment="1">
      <alignment horizontal="center" wrapText="1"/>
    </xf>
    <xf numFmtId="0" fontId="0" fillId="0" borderId="17" xfId="0" applyBorder="1" applyAlignment="1">
      <alignment horizontal="center"/>
    </xf>
    <xf numFmtId="0" fontId="3" fillId="0" borderId="22" xfId="0" applyFont="1" applyBorder="1" applyAlignment="1">
      <alignment horizontal="center" wrapText="1"/>
    </xf>
    <xf numFmtId="0" fontId="0" fillId="0" borderId="23" xfId="0" applyBorder="1" applyAlignment="1">
      <alignment horizontal="center" wrapText="1"/>
    </xf>
    <xf numFmtId="0" fontId="3" fillId="0" borderId="2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wrapText="1"/>
    </xf>
    <xf numFmtId="0" fontId="3" fillId="0" borderId="20" xfId="0" applyFont="1" applyFill="1" applyBorder="1" applyAlignment="1">
      <alignment horizontal="center" wrapText="1"/>
    </xf>
    <xf numFmtId="0" fontId="0" fillId="0" borderId="15" xfId="0" applyBorder="1" applyAlignment="1">
      <alignment horizontal="center" wrapText="1"/>
    </xf>
    <xf numFmtId="0" fontId="4" fillId="44" borderId="20" xfId="0" applyFont="1" applyFill="1" applyBorder="1" applyAlignment="1">
      <alignment horizontal="center" wrapText="1"/>
    </xf>
    <xf numFmtId="0" fontId="8" fillId="0" borderId="0" xfId="0" applyFont="1" applyAlignment="1">
      <alignment/>
    </xf>
    <xf numFmtId="0" fontId="4" fillId="29" borderId="20"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3" fillId="0" borderId="0" xfId="0" applyFont="1" applyAlignment="1">
      <alignment/>
    </xf>
    <xf numFmtId="0" fontId="3" fillId="0" borderId="14" xfId="0" applyFont="1" applyBorder="1" applyAlignment="1">
      <alignment horizontal="center" vertical="center" wrapText="1"/>
    </xf>
    <xf numFmtId="0" fontId="4" fillId="46" borderId="20" xfId="0" applyFont="1" applyFill="1" applyBorder="1" applyAlignment="1">
      <alignment horizontal="center" vertical="center" wrapText="1"/>
    </xf>
    <xf numFmtId="0" fontId="1" fillId="46" borderId="15" xfId="0" applyFont="1" applyFill="1" applyBorder="1" applyAlignment="1">
      <alignment horizontal="center" vertical="center" wrapText="1"/>
    </xf>
    <xf numFmtId="0" fontId="4"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D31"/>
  <sheetViews>
    <sheetView zoomScalePageLayoutView="0" workbookViewId="0" topLeftCell="A1">
      <selection activeCell="H4" sqref="H4:H5"/>
    </sheetView>
  </sheetViews>
  <sheetFormatPr defaultColWidth="9.00390625" defaultRowHeight="12.75"/>
  <cols>
    <col min="1" max="1" width="6.125" style="0" customWidth="1"/>
    <col min="2" max="2" width="82.625" style="0" customWidth="1"/>
    <col min="3" max="3" width="9.125" style="0" customWidth="1"/>
  </cols>
  <sheetData>
    <row r="1" spans="1:3" ht="12.75">
      <c r="A1" s="39"/>
      <c r="B1" s="7"/>
      <c r="C1" s="7" t="s">
        <v>230</v>
      </c>
    </row>
    <row r="2" spans="1:3" ht="12.75">
      <c r="A2" s="7"/>
      <c r="B2" s="13"/>
      <c r="C2" s="7" t="s">
        <v>231</v>
      </c>
    </row>
    <row r="3" spans="1:3" ht="12.75">
      <c r="A3" s="7"/>
      <c r="B3" s="7"/>
      <c r="C3" s="7" t="s">
        <v>73</v>
      </c>
    </row>
    <row r="4" spans="1:3" ht="12.75">
      <c r="A4" s="7"/>
      <c r="B4" s="7"/>
      <c r="C4" s="7" t="s">
        <v>74</v>
      </c>
    </row>
    <row r="5" spans="1:3" ht="12.75">
      <c r="A5" s="7"/>
      <c r="B5" s="7"/>
      <c r="C5" s="7" t="s">
        <v>73</v>
      </c>
    </row>
    <row r="6" spans="1:3" ht="12.75">
      <c r="A6" s="7"/>
      <c r="B6" s="195" t="s">
        <v>1148</v>
      </c>
      <c r="C6" s="195"/>
    </row>
    <row r="7" spans="1:3" ht="12.75">
      <c r="A7" s="7"/>
      <c r="B7" s="7"/>
      <c r="C7" s="7"/>
    </row>
    <row r="8" spans="1:4" ht="21.75" customHeight="1">
      <c r="A8" s="196" t="s">
        <v>307</v>
      </c>
      <c r="B8" s="196"/>
      <c r="C8" s="196"/>
      <c r="D8" s="75"/>
    </row>
    <row r="9" spans="1:4" ht="15" customHeight="1">
      <c r="A9" s="196"/>
      <c r="B9" s="196"/>
      <c r="C9" s="196"/>
      <c r="D9" s="76"/>
    </row>
    <row r="10" spans="1:4" ht="20.25" customHeight="1">
      <c r="A10" s="197"/>
      <c r="B10" s="197"/>
      <c r="C10" s="197"/>
      <c r="D10" s="76"/>
    </row>
    <row r="11" spans="1:3" ht="54.75" customHeight="1">
      <c r="A11" s="17" t="s">
        <v>196</v>
      </c>
      <c r="B11" s="40" t="s">
        <v>232</v>
      </c>
      <c r="C11" s="16" t="s">
        <v>308</v>
      </c>
    </row>
    <row r="12" spans="1:3" ht="12.75">
      <c r="A12" s="17" t="s">
        <v>121</v>
      </c>
      <c r="B12" s="41">
        <v>2</v>
      </c>
      <c r="C12" s="41">
        <v>3</v>
      </c>
    </row>
    <row r="13" spans="1:3" ht="12.75">
      <c r="A13" s="20" t="s">
        <v>121</v>
      </c>
      <c r="B13" s="42" t="s">
        <v>309</v>
      </c>
      <c r="C13" s="43"/>
    </row>
    <row r="14" spans="1:3" ht="22.5">
      <c r="A14" s="20" t="s">
        <v>122</v>
      </c>
      <c r="B14" s="42" t="s">
        <v>310</v>
      </c>
      <c r="C14" s="43">
        <v>100</v>
      </c>
    </row>
    <row r="15" spans="1:3" ht="22.5">
      <c r="A15" s="20" t="s">
        <v>123</v>
      </c>
      <c r="B15" s="42" t="s">
        <v>311</v>
      </c>
      <c r="C15" s="43">
        <v>100</v>
      </c>
    </row>
    <row r="16" spans="1:3" ht="12.75">
      <c r="A16" s="20" t="s">
        <v>124</v>
      </c>
      <c r="B16" s="42" t="s">
        <v>131</v>
      </c>
      <c r="C16" s="43">
        <v>100</v>
      </c>
    </row>
    <row r="17" spans="1:3" ht="22.5">
      <c r="A17" s="20" t="s">
        <v>125</v>
      </c>
      <c r="B17" s="42" t="s">
        <v>133</v>
      </c>
      <c r="C17" s="43">
        <v>100</v>
      </c>
    </row>
    <row r="18" spans="1:3" ht="12.75">
      <c r="A18" s="20" t="s">
        <v>126</v>
      </c>
      <c r="B18" s="42" t="s">
        <v>135</v>
      </c>
      <c r="C18" s="43">
        <v>100</v>
      </c>
    </row>
    <row r="19" spans="1:3" ht="22.5">
      <c r="A19" s="20" t="s">
        <v>127</v>
      </c>
      <c r="B19" s="42" t="s">
        <v>312</v>
      </c>
      <c r="C19" s="43">
        <v>100</v>
      </c>
    </row>
    <row r="20" spans="1:3" ht="12.75">
      <c r="A20" s="20" t="s">
        <v>128</v>
      </c>
      <c r="B20" s="42" t="s">
        <v>313</v>
      </c>
      <c r="C20" s="43">
        <v>100</v>
      </c>
    </row>
    <row r="21" spans="1:3" ht="16.5" customHeight="1">
      <c r="A21" s="20" t="s">
        <v>129</v>
      </c>
      <c r="B21" s="42" t="s">
        <v>0</v>
      </c>
      <c r="C21" s="43">
        <v>100</v>
      </c>
    </row>
    <row r="22" spans="1:3" ht="21.75" customHeight="1">
      <c r="A22" s="20" t="s">
        <v>130</v>
      </c>
      <c r="B22" s="127" t="s">
        <v>208</v>
      </c>
      <c r="C22" s="43">
        <v>100</v>
      </c>
    </row>
    <row r="23" spans="1:3" ht="12.75">
      <c r="A23" s="20" t="s">
        <v>132</v>
      </c>
      <c r="B23" s="42" t="s">
        <v>83</v>
      </c>
      <c r="C23" s="43">
        <v>100</v>
      </c>
    </row>
    <row r="24" spans="1:3" ht="12.75">
      <c r="A24" s="20" t="s">
        <v>134</v>
      </c>
      <c r="B24" s="42" t="s">
        <v>314</v>
      </c>
      <c r="C24" s="43">
        <v>100</v>
      </c>
    </row>
    <row r="25" spans="1:3" ht="12.75">
      <c r="A25" s="20" t="s">
        <v>136</v>
      </c>
      <c r="B25" s="42" t="s">
        <v>145</v>
      </c>
      <c r="C25" s="43">
        <v>100</v>
      </c>
    </row>
    <row r="26" spans="1:3" ht="12.75">
      <c r="A26" s="20" t="s">
        <v>138</v>
      </c>
      <c r="B26" s="42" t="s">
        <v>146</v>
      </c>
      <c r="C26" s="43">
        <v>100</v>
      </c>
    </row>
    <row r="27" spans="1:3" ht="12.75">
      <c r="A27" s="20" t="s">
        <v>140</v>
      </c>
      <c r="B27" s="42" t="s">
        <v>315</v>
      </c>
      <c r="C27" s="43">
        <v>100</v>
      </c>
    </row>
    <row r="28" spans="1:3" ht="22.5">
      <c r="A28" s="20" t="s">
        <v>141</v>
      </c>
      <c r="B28" s="42" t="s">
        <v>316</v>
      </c>
      <c r="C28" s="43">
        <v>100</v>
      </c>
    </row>
    <row r="29" spans="1:3" ht="22.5">
      <c r="A29" s="20" t="s">
        <v>142</v>
      </c>
      <c r="B29" s="42" t="s">
        <v>147</v>
      </c>
      <c r="C29" s="43">
        <v>100</v>
      </c>
    </row>
    <row r="30" spans="1:3" ht="22.5">
      <c r="A30" s="20" t="s">
        <v>143</v>
      </c>
      <c r="B30" s="42" t="s">
        <v>148</v>
      </c>
      <c r="C30" s="43">
        <v>100</v>
      </c>
    </row>
    <row r="31" spans="1:3" ht="37.5" customHeight="1">
      <c r="A31" s="20" t="s">
        <v>743</v>
      </c>
      <c r="B31" s="42" t="s">
        <v>317</v>
      </c>
      <c r="C31" s="43">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C4" sqref="C4"/>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21"/>
      <c r="H1" s="7" t="s">
        <v>193</v>
      </c>
      <c r="J1" s="7"/>
    </row>
    <row r="2" spans="5:10" ht="14.25" customHeight="1">
      <c r="E2" s="21"/>
      <c r="F2" s="21"/>
      <c r="H2" s="7" t="s">
        <v>198</v>
      </c>
      <c r="J2" s="7"/>
    </row>
    <row r="3" spans="5:10" ht="14.25" customHeight="1">
      <c r="E3" s="21"/>
      <c r="F3" s="21"/>
      <c r="H3" s="7" t="s">
        <v>73</v>
      </c>
      <c r="J3" s="7"/>
    </row>
    <row r="4" spans="5:10" ht="14.25" customHeight="1">
      <c r="E4" s="21"/>
      <c r="F4" s="21"/>
      <c r="H4" s="7" t="s">
        <v>74</v>
      </c>
      <c r="J4" s="7"/>
    </row>
    <row r="5" spans="5:10" ht="14.25" customHeight="1">
      <c r="E5" s="21"/>
      <c r="F5" s="21"/>
      <c r="H5" s="7" t="s">
        <v>73</v>
      </c>
      <c r="J5" s="7"/>
    </row>
    <row r="6" spans="5:10" ht="12">
      <c r="E6" s="22"/>
      <c r="F6" s="22"/>
      <c r="H6" s="7" t="s">
        <v>1148</v>
      </c>
      <c r="J6" s="7"/>
    </row>
    <row r="8" spans="2:8" ht="12.75">
      <c r="B8" s="227" t="s">
        <v>1216</v>
      </c>
      <c r="C8" s="228"/>
      <c r="D8" s="228"/>
      <c r="E8" s="228"/>
      <c r="F8" s="228"/>
      <c r="G8" s="228"/>
      <c r="H8" s="228"/>
    </row>
    <row r="11" spans="1:8" ht="58.5" customHeight="1">
      <c r="A11" s="9" t="s">
        <v>268</v>
      </c>
      <c r="B11" s="33" t="s">
        <v>269</v>
      </c>
      <c r="C11" s="29" t="s">
        <v>162</v>
      </c>
      <c r="D11" s="29" t="s">
        <v>163</v>
      </c>
      <c r="E11" s="29" t="s">
        <v>164</v>
      </c>
      <c r="F11" s="29" t="s">
        <v>165</v>
      </c>
      <c r="G11" s="29" t="s">
        <v>166</v>
      </c>
      <c r="H11" s="31" t="s">
        <v>190</v>
      </c>
    </row>
    <row r="12" spans="1:8" ht="40.5" customHeight="1">
      <c r="A12" s="32">
        <v>1</v>
      </c>
      <c r="B12" s="30" t="s">
        <v>514</v>
      </c>
      <c r="C12" s="23">
        <v>0</v>
      </c>
      <c r="D12" s="23">
        <v>3898</v>
      </c>
      <c r="E12" s="23">
        <v>3335</v>
      </c>
      <c r="F12" s="23">
        <v>0</v>
      </c>
      <c r="G12" s="23">
        <v>771</v>
      </c>
      <c r="H12" s="24">
        <f>C12+D12+E12+F12+G12</f>
        <v>8004</v>
      </c>
    </row>
    <row r="13" spans="1:8" ht="62.25" customHeight="1">
      <c r="A13" s="32">
        <f>1+A12</f>
        <v>2</v>
      </c>
      <c r="B13" s="30" t="s">
        <v>515</v>
      </c>
      <c r="C13" s="23">
        <v>0</v>
      </c>
      <c r="D13" s="23">
        <v>4566</v>
      </c>
      <c r="E13" s="23">
        <v>8132</v>
      </c>
      <c r="F13" s="23">
        <v>0</v>
      </c>
      <c r="G13" s="23">
        <v>0</v>
      </c>
      <c r="H13" s="24">
        <f>C13+D13+E13+F13+G13</f>
        <v>12698</v>
      </c>
    </row>
    <row r="14" spans="1:8" ht="27.75" customHeight="1">
      <c r="A14" s="38"/>
      <c r="B14" s="36" t="s">
        <v>270</v>
      </c>
      <c r="C14" s="37">
        <f aca="true" t="shared" si="0" ref="C14:H14">SUM(C12:C13)</f>
        <v>0</v>
      </c>
      <c r="D14" s="37">
        <f t="shared" si="0"/>
        <v>8464</v>
      </c>
      <c r="E14" s="37">
        <f t="shared" si="0"/>
        <v>11467</v>
      </c>
      <c r="F14" s="37">
        <f t="shared" si="0"/>
        <v>0</v>
      </c>
      <c r="G14" s="37">
        <f t="shared" si="0"/>
        <v>771</v>
      </c>
      <c r="H14" s="37">
        <f t="shared" si="0"/>
        <v>20702</v>
      </c>
    </row>
  </sheetData>
  <sheetProtection/>
  <mergeCells count="1">
    <mergeCell ref="B8:H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P14"/>
  <sheetViews>
    <sheetView zoomScalePageLayoutView="0" workbookViewId="0" topLeftCell="B1">
      <selection activeCell="D31" sqref="D31"/>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1"/>
      <c r="H1" s="21"/>
      <c r="I1" s="21"/>
      <c r="J1" s="21"/>
      <c r="K1" s="21"/>
      <c r="N1" s="7" t="s">
        <v>654</v>
      </c>
      <c r="P1" s="7"/>
    </row>
    <row r="2" spans="7:16" ht="14.25" customHeight="1">
      <c r="G2" s="21"/>
      <c r="H2" s="21"/>
      <c r="I2" s="21"/>
      <c r="J2" s="21"/>
      <c r="K2" s="21"/>
      <c r="N2" s="7" t="s">
        <v>198</v>
      </c>
      <c r="P2" s="7"/>
    </row>
    <row r="3" spans="7:16" ht="14.25" customHeight="1">
      <c r="G3" s="21"/>
      <c r="H3" s="21"/>
      <c r="I3" s="21"/>
      <c r="J3" s="21"/>
      <c r="K3" s="21"/>
      <c r="N3" s="7" t="s">
        <v>73</v>
      </c>
      <c r="P3" s="7"/>
    </row>
    <row r="4" spans="7:16" ht="14.25" customHeight="1">
      <c r="G4" s="21"/>
      <c r="H4" s="21"/>
      <c r="I4" s="21"/>
      <c r="J4" s="21"/>
      <c r="K4" s="21"/>
      <c r="N4" s="7" t="s">
        <v>74</v>
      </c>
      <c r="P4" s="7"/>
    </row>
    <row r="5" spans="7:16" ht="14.25" customHeight="1">
      <c r="G5" s="21"/>
      <c r="H5" s="21"/>
      <c r="I5" s="21"/>
      <c r="J5" s="21"/>
      <c r="K5" s="21"/>
      <c r="N5" s="7" t="s">
        <v>73</v>
      </c>
      <c r="P5" s="7"/>
    </row>
    <row r="6" spans="7:16" ht="12">
      <c r="G6" s="22"/>
      <c r="H6" s="22"/>
      <c r="I6" s="22"/>
      <c r="J6" s="22"/>
      <c r="K6" s="22"/>
      <c r="N6" s="7" t="s">
        <v>1148</v>
      </c>
      <c r="P6" s="7"/>
    </row>
    <row r="8" spans="2:14" ht="12.75">
      <c r="B8" s="227" t="s">
        <v>1217</v>
      </c>
      <c r="C8" s="227"/>
      <c r="D8" s="228"/>
      <c r="E8" s="228"/>
      <c r="F8" s="228"/>
      <c r="G8" s="228"/>
      <c r="H8" s="228"/>
      <c r="I8" s="228"/>
      <c r="J8" s="228"/>
      <c r="K8" s="228"/>
      <c r="L8" s="228"/>
      <c r="M8" s="228"/>
      <c r="N8" s="228"/>
    </row>
    <row r="10" spans="1:14" ht="36" customHeight="1">
      <c r="A10" s="221" t="s">
        <v>268</v>
      </c>
      <c r="B10" s="230" t="s">
        <v>269</v>
      </c>
      <c r="C10" s="232" t="s">
        <v>162</v>
      </c>
      <c r="D10" s="233"/>
      <c r="E10" s="232" t="s">
        <v>163</v>
      </c>
      <c r="F10" s="233"/>
      <c r="G10" s="232" t="s">
        <v>164</v>
      </c>
      <c r="H10" s="233"/>
      <c r="I10" s="232" t="s">
        <v>165</v>
      </c>
      <c r="J10" s="233"/>
      <c r="K10" s="232" t="s">
        <v>516</v>
      </c>
      <c r="L10" s="233"/>
      <c r="M10" s="234" t="s">
        <v>190</v>
      </c>
      <c r="N10" s="235"/>
    </row>
    <row r="11" spans="1:14" ht="23.25" customHeight="1">
      <c r="A11" s="229"/>
      <c r="B11" s="231"/>
      <c r="C11" s="9" t="s">
        <v>1214</v>
      </c>
      <c r="D11" s="9" t="s">
        <v>1215</v>
      </c>
      <c r="E11" s="9" t="s">
        <v>1214</v>
      </c>
      <c r="F11" s="9" t="s">
        <v>1215</v>
      </c>
      <c r="G11" s="9" t="s">
        <v>1214</v>
      </c>
      <c r="H11" s="9" t="s">
        <v>1215</v>
      </c>
      <c r="I11" s="9" t="s">
        <v>1214</v>
      </c>
      <c r="J11" s="9" t="s">
        <v>1215</v>
      </c>
      <c r="K11" s="9" t="s">
        <v>1214</v>
      </c>
      <c r="L11" s="9" t="s">
        <v>1215</v>
      </c>
      <c r="M11" s="9" t="s">
        <v>1214</v>
      </c>
      <c r="N11" s="9" t="s">
        <v>1215</v>
      </c>
    </row>
    <row r="12" spans="1:14" ht="40.5" customHeight="1">
      <c r="A12" s="32">
        <v>1</v>
      </c>
      <c r="B12" s="30" t="s">
        <v>514</v>
      </c>
      <c r="C12" s="97">
        <v>0</v>
      </c>
      <c r="D12" s="23">
        <v>0</v>
      </c>
      <c r="E12" s="23">
        <v>3481</v>
      </c>
      <c r="F12" s="23">
        <v>3481</v>
      </c>
      <c r="G12" s="23">
        <v>3872</v>
      </c>
      <c r="H12" s="23">
        <v>3872</v>
      </c>
      <c r="I12" s="23">
        <v>0</v>
      </c>
      <c r="J12" s="23">
        <v>0</v>
      </c>
      <c r="K12" s="23">
        <v>103</v>
      </c>
      <c r="L12" s="23">
        <v>103</v>
      </c>
      <c r="M12" s="96">
        <f>SUM(C12+E12+G12+I12+K12)</f>
        <v>7456</v>
      </c>
      <c r="N12" s="96">
        <f>SUM(D12+F12+H12+J12+L12)</f>
        <v>7456</v>
      </c>
    </row>
    <row r="13" spans="1:14" ht="62.25" customHeight="1">
      <c r="A13" s="32">
        <f>1+A12</f>
        <v>2</v>
      </c>
      <c r="B13" s="30" t="s">
        <v>515</v>
      </c>
      <c r="C13" s="97">
        <v>0</v>
      </c>
      <c r="D13" s="23">
        <v>0</v>
      </c>
      <c r="E13" s="23">
        <v>4566</v>
      </c>
      <c r="F13" s="23">
        <v>4566</v>
      </c>
      <c r="G13" s="23">
        <v>8132</v>
      </c>
      <c r="H13" s="23">
        <v>8132</v>
      </c>
      <c r="I13" s="23">
        <v>0</v>
      </c>
      <c r="J13" s="23">
        <v>0</v>
      </c>
      <c r="K13" s="23">
        <v>0</v>
      </c>
      <c r="L13" s="23">
        <v>0</v>
      </c>
      <c r="M13" s="96">
        <f>SUM(C13+E13+G13+I13+K13)</f>
        <v>12698</v>
      </c>
      <c r="N13" s="96">
        <f>SUM(D13+F13+H13+J13+L13)</f>
        <v>12698</v>
      </c>
    </row>
    <row r="14" spans="1:14" ht="27.75" customHeight="1">
      <c r="A14" s="38"/>
      <c r="B14" s="36" t="s">
        <v>270</v>
      </c>
      <c r="C14" s="37">
        <f aca="true" t="shared" si="0" ref="C14:N14">SUM(C12:C13)</f>
        <v>0</v>
      </c>
      <c r="D14" s="37">
        <f t="shared" si="0"/>
        <v>0</v>
      </c>
      <c r="E14" s="37">
        <f t="shared" si="0"/>
        <v>8047</v>
      </c>
      <c r="F14" s="37">
        <f t="shared" si="0"/>
        <v>8047</v>
      </c>
      <c r="G14" s="37">
        <f t="shared" si="0"/>
        <v>12004</v>
      </c>
      <c r="H14" s="37">
        <f t="shared" si="0"/>
        <v>12004</v>
      </c>
      <c r="I14" s="37">
        <f t="shared" si="0"/>
        <v>0</v>
      </c>
      <c r="J14" s="37">
        <f t="shared" si="0"/>
        <v>0</v>
      </c>
      <c r="K14" s="37">
        <f t="shared" si="0"/>
        <v>103</v>
      </c>
      <c r="L14" s="37">
        <f t="shared" si="0"/>
        <v>103</v>
      </c>
      <c r="M14" s="37">
        <f t="shared" si="0"/>
        <v>20154</v>
      </c>
      <c r="N14" s="37">
        <f t="shared" si="0"/>
        <v>20154</v>
      </c>
    </row>
  </sheetData>
  <sheetProtection/>
  <mergeCells count="9">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00B050"/>
  </sheetPr>
  <dimension ref="A1:J24"/>
  <sheetViews>
    <sheetView zoomScalePageLayoutView="0" workbookViewId="0" topLeftCell="A10">
      <selection activeCell="B24" sqref="B24"/>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2">
      <c r="E1" s="21"/>
      <c r="F1" s="21"/>
      <c r="H1" s="7" t="s">
        <v>520</v>
      </c>
      <c r="J1" s="7"/>
    </row>
    <row r="2" spans="5:10" ht="12">
      <c r="E2" s="21"/>
      <c r="F2" s="21"/>
      <c r="H2" s="7" t="s">
        <v>198</v>
      </c>
      <c r="J2" s="7"/>
    </row>
    <row r="3" spans="5:10" ht="12">
      <c r="E3" s="21"/>
      <c r="F3" s="21"/>
      <c r="H3" s="7" t="s">
        <v>73</v>
      </c>
      <c r="J3" s="7"/>
    </row>
    <row r="4" spans="5:10" ht="12">
      <c r="E4" s="21"/>
      <c r="F4" s="21"/>
      <c r="H4" s="7" t="s">
        <v>74</v>
      </c>
      <c r="J4" s="7"/>
    </row>
    <row r="5" spans="5:10" ht="12">
      <c r="E5" s="21"/>
      <c r="F5" s="21"/>
      <c r="H5" s="7" t="s">
        <v>73</v>
      </c>
      <c r="J5" s="7"/>
    </row>
    <row r="6" spans="5:10" ht="12">
      <c r="E6" s="22"/>
      <c r="F6" s="22"/>
      <c r="H6" s="7" t="s">
        <v>1148</v>
      </c>
      <c r="J6" s="7"/>
    </row>
    <row r="8" spans="2:8" ht="12.75">
      <c r="B8" s="227" t="s">
        <v>1220</v>
      </c>
      <c r="C8" s="228"/>
      <c r="D8" s="228"/>
      <c r="E8" s="228"/>
      <c r="F8" s="228"/>
      <c r="G8" s="228"/>
      <c r="H8" s="228"/>
    </row>
    <row r="11" spans="1:8" ht="56.25">
      <c r="A11" s="9" t="s">
        <v>268</v>
      </c>
      <c r="B11" s="33" t="s">
        <v>269</v>
      </c>
      <c r="C11" s="29" t="s">
        <v>162</v>
      </c>
      <c r="D11" s="29" t="s">
        <v>163</v>
      </c>
      <c r="E11" s="29" t="s">
        <v>164</v>
      </c>
      <c r="F11" s="29" t="s">
        <v>165</v>
      </c>
      <c r="G11" s="29" t="s">
        <v>166</v>
      </c>
      <c r="H11" s="31" t="s">
        <v>190</v>
      </c>
    </row>
    <row r="12" spans="1:8" ht="42.75">
      <c r="A12" s="114" t="s">
        <v>656</v>
      </c>
      <c r="B12" s="115" t="s">
        <v>657</v>
      </c>
      <c r="C12" s="116">
        <f aca="true" t="shared" si="0" ref="C12:H12">SUM(C13)</f>
        <v>16131.5</v>
      </c>
      <c r="D12" s="116">
        <f t="shared" si="0"/>
        <v>22644.4</v>
      </c>
      <c r="E12" s="116">
        <f t="shared" si="0"/>
        <v>26227</v>
      </c>
      <c r="F12" s="116">
        <f t="shared" si="0"/>
        <v>20954.1</v>
      </c>
      <c r="G12" s="116">
        <f t="shared" si="0"/>
        <v>35720.1</v>
      </c>
      <c r="H12" s="116">
        <f t="shared" si="0"/>
        <v>121677.1</v>
      </c>
    </row>
    <row r="13" spans="1:8" ht="22.5">
      <c r="A13" s="32" t="s">
        <v>658</v>
      </c>
      <c r="B13" s="30" t="s">
        <v>659</v>
      </c>
      <c r="C13" s="156">
        <v>16131.5</v>
      </c>
      <c r="D13" s="156">
        <v>22644.4</v>
      </c>
      <c r="E13" s="156">
        <v>26227</v>
      </c>
      <c r="F13" s="156">
        <v>20954.1</v>
      </c>
      <c r="G13" s="156">
        <v>35720.1</v>
      </c>
      <c r="H13" s="24">
        <f aca="true" t="shared" si="1" ref="H13:H18">C13+D13+E13+F13+G13</f>
        <v>121677.1</v>
      </c>
    </row>
    <row r="14" spans="1:8" ht="22.5">
      <c r="A14" s="32" t="s">
        <v>660</v>
      </c>
      <c r="B14" s="30" t="s">
        <v>661</v>
      </c>
      <c r="C14" s="23">
        <f>C13</f>
        <v>16131.5</v>
      </c>
      <c r="D14" s="23">
        <f>D13</f>
        <v>22644.4</v>
      </c>
      <c r="E14" s="23">
        <f>E13</f>
        <v>26227</v>
      </c>
      <c r="F14" s="23">
        <f>F13</f>
        <v>20954.1</v>
      </c>
      <c r="G14" s="23">
        <f>G13</f>
        <v>35720.1</v>
      </c>
      <c r="H14" s="24">
        <f t="shared" si="1"/>
        <v>121677.1</v>
      </c>
    </row>
    <row r="15" spans="1:8" ht="42">
      <c r="A15" s="117" t="s">
        <v>662</v>
      </c>
      <c r="B15" s="118" t="s">
        <v>663</v>
      </c>
      <c r="C15" s="119">
        <f aca="true" t="shared" si="2" ref="C15:H15">C16</f>
        <v>3153.2</v>
      </c>
      <c r="D15" s="119">
        <f t="shared" si="2"/>
        <v>10077.5</v>
      </c>
      <c r="E15" s="119">
        <f t="shared" si="2"/>
        <v>327.3</v>
      </c>
      <c r="F15" s="119">
        <f t="shared" si="2"/>
        <v>0</v>
      </c>
      <c r="G15" s="119">
        <f t="shared" si="2"/>
        <v>636.4</v>
      </c>
      <c r="H15" s="119">
        <f t="shared" si="2"/>
        <v>14194.4</v>
      </c>
    </row>
    <row r="16" spans="1:8" ht="34.5" customHeight="1">
      <c r="A16" s="32" t="s">
        <v>517</v>
      </c>
      <c r="B16" s="35" t="s">
        <v>518</v>
      </c>
      <c r="C16" s="158">
        <f>SUM(C17:C18)</f>
        <v>3153.2</v>
      </c>
      <c r="D16" s="158">
        <f>SUM(D17:D18)</f>
        <v>10077.5</v>
      </c>
      <c r="E16" s="158">
        <f>SUM(E17:E18)</f>
        <v>327.3</v>
      </c>
      <c r="F16" s="158">
        <f>SUM(F17:F18)</f>
        <v>0</v>
      </c>
      <c r="G16" s="158">
        <f>SUM(G17:G18)</f>
        <v>636.4</v>
      </c>
      <c r="H16" s="24">
        <f t="shared" si="1"/>
        <v>14194.4</v>
      </c>
    </row>
    <row r="17" spans="1:8" s="102" customFormat="1" ht="22.5">
      <c r="A17" s="99" t="s">
        <v>664</v>
      </c>
      <c r="B17" s="120" t="s">
        <v>665</v>
      </c>
      <c r="C17" s="123">
        <v>803.2</v>
      </c>
      <c r="D17" s="159">
        <v>2465</v>
      </c>
      <c r="E17" s="159">
        <v>327.3</v>
      </c>
      <c r="F17" s="159">
        <v>0</v>
      </c>
      <c r="G17" s="159">
        <v>636.4</v>
      </c>
      <c r="H17" s="101">
        <f t="shared" si="1"/>
        <v>4231.9</v>
      </c>
    </row>
    <row r="18" spans="1:8" s="102" customFormat="1" ht="22.5">
      <c r="A18" s="99" t="s">
        <v>666</v>
      </c>
      <c r="B18" s="120" t="s">
        <v>667</v>
      </c>
      <c r="C18" s="123">
        <v>2350</v>
      </c>
      <c r="D18" s="123">
        <f>3364.3+4248.2</f>
        <v>7612.5</v>
      </c>
      <c r="E18" s="123">
        <v>0</v>
      </c>
      <c r="F18" s="123">
        <v>0</v>
      </c>
      <c r="G18" s="123">
        <v>0</v>
      </c>
      <c r="H18" s="101">
        <f t="shared" si="1"/>
        <v>9962.5</v>
      </c>
    </row>
    <row r="19" spans="1:8" s="102" customFormat="1" ht="53.25">
      <c r="A19" s="117">
        <v>3</v>
      </c>
      <c r="B19" s="115" t="s">
        <v>1292</v>
      </c>
      <c r="C19" s="184">
        <f aca="true" t="shared" si="3" ref="C19:H19">C20</f>
        <v>0</v>
      </c>
      <c r="D19" s="184">
        <f t="shared" si="3"/>
        <v>0</v>
      </c>
      <c r="E19" s="184">
        <f t="shared" si="3"/>
        <v>0</v>
      </c>
      <c r="F19" s="184">
        <f t="shared" si="3"/>
        <v>812.41</v>
      </c>
      <c r="G19" s="184">
        <f t="shared" si="3"/>
        <v>0</v>
      </c>
      <c r="H19" s="184">
        <f t="shared" si="3"/>
        <v>812.41</v>
      </c>
    </row>
    <row r="20" spans="1:8" s="102" customFormat="1" ht="45">
      <c r="A20" s="99" t="s">
        <v>519</v>
      </c>
      <c r="B20" s="100" t="s">
        <v>1294</v>
      </c>
      <c r="C20" s="185">
        <v>0</v>
      </c>
      <c r="D20" s="185">
        <v>0</v>
      </c>
      <c r="E20" s="185">
        <v>0</v>
      </c>
      <c r="F20" s="185">
        <v>812.41</v>
      </c>
      <c r="G20" s="185">
        <v>0</v>
      </c>
      <c r="H20" s="186">
        <f>C20+D20+E20+F20+G20</f>
        <v>812.41</v>
      </c>
    </row>
    <row r="21" spans="1:8" s="103" customFormat="1" ht="42.75">
      <c r="A21" s="124">
        <v>4</v>
      </c>
      <c r="B21" s="125" t="s">
        <v>668</v>
      </c>
      <c r="C21" s="126">
        <f>SUM(C22)</f>
        <v>0</v>
      </c>
      <c r="D21" s="126">
        <f aca="true" t="shared" si="4" ref="D21:H22">SUM(D22)</f>
        <v>160</v>
      </c>
      <c r="E21" s="126">
        <f t="shared" si="4"/>
        <v>10</v>
      </c>
      <c r="F21" s="126">
        <f t="shared" si="4"/>
        <v>120</v>
      </c>
      <c r="G21" s="126">
        <f t="shared" si="4"/>
        <v>310</v>
      </c>
      <c r="H21" s="126">
        <f t="shared" si="4"/>
        <v>600</v>
      </c>
    </row>
    <row r="22" spans="1:8" s="102" customFormat="1" ht="35.25" customHeight="1">
      <c r="A22" s="121" t="s">
        <v>1293</v>
      </c>
      <c r="B22" s="122" t="s">
        <v>669</v>
      </c>
      <c r="C22" s="154">
        <f>SUM(C23)</f>
        <v>0</v>
      </c>
      <c r="D22" s="154">
        <f t="shared" si="4"/>
        <v>160</v>
      </c>
      <c r="E22" s="154">
        <f t="shared" si="4"/>
        <v>10</v>
      </c>
      <c r="F22" s="154">
        <f t="shared" si="4"/>
        <v>120</v>
      </c>
      <c r="G22" s="154">
        <f t="shared" si="4"/>
        <v>310</v>
      </c>
      <c r="H22" s="101">
        <f>C22+D22+E22+F22+G22</f>
        <v>600</v>
      </c>
    </row>
    <row r="23" spans="1:8" s="102" customFormat="1" ht="33.75">
      <c r="A23" s="99" t="s">
        <v>1295</v>
      </c>
      <c r="B23" s="100" t="s">
        <v>670</v>
      </c>
      <c r="C23" s="123">
        <v>0</v>
      </c>
      <c r="D23" s="123">
        <v>160</v>
      </c>
      <c r="E23" s="123">
        <v>10</v>
      </c>
      <c r="F23" s="123">
        <v>120</v>
      </c>
      <c r="G23" s="123">
        <v>310</v>
      </c>
      <c r="H23" s="101">
        <f>C23+D23+E23+F23+G23</f>
        <v>600</v>
      </c>
    </row>
    <row r="24" spans="1:9" ht="12">
      <c r="A24" s="38">
        <v>4</v>
      </c>
      <c r="B24" s="36" t="s">
        <v>270</v>
      </c>
      <c r="C24" s="37">
        <f aca="true" t="shared" si="5" ref="C24:H24">C15+C12+C21+C19</f>
        <v>19284.7</v>
      </c>
      <c r="D24" s="37">
        <f t="shared" si="5"/>
        <v>32881.9</v>
      </c>
      <c r="E24" s="37">
        <f t="shared" si="5"/>
        <v>26564.3</v>
      </c>
      <c r="F24" s="37">
        <f t="shared" si="5"/>
        <v>21886.51</v>
      </c>
      <c r="G24" s="37">
        <f t="shared" si="5"/>
        <v>36666.5</v>
      </c>
      <c r="H24" s="37">
        <f t="shared" si="5"/>
        <v>137283.91</v>
      </c>
      <c r="I24" s="105"/>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O16"/>
  <sheetViews>
    <sheetView zoomScalePageLayoutView="0" workbookViewId="0" topLeftCell="A1">
      <selection activeCell="C12" sqref="C12:N12"/>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1"/>
      <c r="M1" s="21"/>
      <c r="N1" s="7" t="s">
        <v>768</v>
      </c>
      <c r="O1" s="7"/>
    </row>
    <row r="2" spans="12:15" ht="14.25" customHeight="1">
      <c r="L2" s="21"/>
      <c r="M2" s="21"/>
      <c r="N2" s="7" t="s">
        <v>198</v>
      </c>
      <c r="O2" s="7"/>
    </row>
    <row r="3" spans="12:15" ht="14.25" customHeight="1">
      <c r="L3" s="21"/>
      <c r="M3" s="21"/>
      <c r="N3" s="7" t="s">
        <v>73</v>
      </c>
      <c r="O3" s="7"/>
    </row>
    <row r="4" spans="12:15" ht="14.25" customHeight="1">
      <c r="L4" s="21"/>
      <c r="M4" s="21"/>
      <c r="N4" s="7" t="s">
        <v>74</v>
      </c>
      <c r="O4" s="7"/>
    </row>
    <row r="5" spans="12:15" ht="14.25" customHeight="1">
      <c r="L5" s="21"/>
      <c r="M5" s="21"/>
      <c r="N5" s="7" t="s">
        <v>73</v>
      </c>
      <c r="O5" s="7"/>
    </row>
    <row r="6" spans="12:15" ht="12">
      <c r="L6" s="22"/>
      <c r="M6" s="22"/>
      <c r="N6" s="7" t="s">
        <v>655</v>
      </c>
      <c r="O6" s="7"/>
    </row>
    <row r="8" spans="2:14" ht="12.75">
      <c r="B8" s="227" t="s">
        <v>1280</v>
      </c>
      <c r="C8" s="227"/>
      <c r="D8" s="228"/>
      <c r="E8" s="228"/>
      <c r="F8" s="228"/>
      <c r="G8" s="228"/>
      <c r="H8" s="228"/>
      <c r="I8" s="228"/>
      <c r="J8" s="228"/>
      <c r="K8" s="228"/>
      <c r="L8" s="228"/>
      <c r="M8" s="228"/>
      <c r="N8" s="228"/>
    </row>
    <row r="11" spans="1:14" ht="35.25" customHeight="1">
      <c r="A11" s="221" t="s">
        <v>268</v>
      </c>
      <c r="B11" s="230" t="s">
        <v>269</v>
      </c>
      <c r="C11" s="238" t="s">
        <v>162</v>
      </c>
      <c r="D11" s="239"/>
      <c r="E11" s="238" t="s">
        <v>163</v>
      </c>
      <c r="F11" s="239"/>
      <c r="G11" s="238" t="s">
        <v>164</v>
      </c>
      <c r="H11" s="239"/>
      <c r="I11" s="238" t="s">
        <v>165</v>
      </c>
      <c r="J11" s="239"/>
      <c r="K11" s="238" t="s">
        <v>166</v>
      </c>
      <c r="L11" s="239"/>
      <c r="M11" s="240" t="s">
        <v>190</v>
      </c>
      <c r="N11" s="239"/>
    </row>
    <row r="12" spans="1:14" ht="12">
      <c r="A12" s="236"/>
      <c r="B12" s="237"/>
      <c r="C12" s="9" t="s">
        <v>1214</v>
      </c>
      <c r="D12" s="9" t="s">
        <v>1215</v>
      </c>
      <c r="E12" s="9" t="s">
        <v>1214</v>
      </c>
      <c r="F12" s="9" t="s">
        <v>1215</v>
      </c>
      <c r="G12" s="9" t="s">
        <v>1214</v>
      </c>
      <c r="H12" s="9" t="s">
        <v>1215</v>
      </c>
      <c r="I12" s="9" t="s">
        <v>1214</v>
      </c>
      <c r="J12" s="9" t="s">
        <v>1215</v>
      </c>
      <c r="K12" s="9" t="s">
        <v>1214</v>
      </c>
      <c r="L12" s="9" t="s">
        <v>1215</v>
      </c>
      <c r="M12" s="9" t="s">
        <v>1214</v>
      </c>
      <c r="N12" s="9" t="s">
        <v>1215</v>
      </c>
    </row>
    <row r="13" spans="1:14" ht="63.75">
      <c r="A13" s="114" t="s">
        <v>656</v>
      </c>
      <c r="B13" s="115" t="s">
        <v>657</v>
      </c>
      <c r="C13" s="116">
        <f aca="true" t="shared" si="0" ref="C13:L14">SUM(C14)</f>
        <v>16601.5</v>
      </c>
      <c r="D13" s="116">
        <f t="shared" si="0"/>
        <v>16385.5</v>
      </c>
      <c r="E13" s="116">
        <f t="shared" si="0"/>
        <v>19080.4</v>
      </c>
      <c r="F13" s="116">
        <f t="shared" si="0"/>
        <v>18777.4</v>
      </c>
      <c r="G13" s="116">
        <f t="shared" si="0"/>
        <v>25231.9</v>
      </c>
      <c r="H13" s="116">
        <f t="shared" si="0"/>
        <v>24854.9</v>
      </c>
      <c r="I13" s="116">
        <f t="shared" si="0"/>
        <v>20469.1</v>
      </c>
      <c r="J13" s="116">
        <f t="shared" si="0"/>
        <v>20410.1</v>
      </c>
      <c r="K13" s="116">
        <f t="shared" si="0"/>
        <v>30568.3</v>
      </c>
      <c r="L13" s="116">
        <f t="shared" si="0"/>
        <v>29990.3</v>
      </c>
      <c r="M13" s="104">
        <f aca="true" t="shared" si="1" ref="M13:N15">C13+E13+G13+I13+K13</f>
        <v>111951.2</v>
      </c>
      <c r="N13" s="24">
        <f t="shared" si="1"/>
        <v>110418.2</v>
      </c>
    </row>
    <row r="14" spans="1:14" ht="33.75">
      <c r="A14" s="32" t="s">
        <v>658</v>
      </c>
      <c r="B14" s="30" t="s">
        <v>659</v>
      </c>
      <c r="C14" s="157">
        <f>SUM(C15)</f>
        <v>16601.5</v>
      </c>
      <c r="D14" s="157">
        <f t="shared" si="0"/>
        <v>16385.5</v>
      </c>
      <c r="E14" s="157">
        <f t="shared" si="0"/>
        <v>19080.4</v>
      </c>
      <c r="F14" s="157">
        <f t="shared" si="0"/>
        <v>18777.4</v>
      </c>
      <c r="G14" s="157">
        <f t="shared" si="0"/>
        <v>25231.9</v>
      </c>
      <c r="H14" s="157">
        <f t="shared" si="0"/>
        <v>24854.9</v>
      </c>
      <c r="I14" s="157">
        <f t="shared" si="0"/>
        <v>20469.1</v>
      </c>
      <c r="J14" s="157">
        <f t="shared" si="0"/>
        <v>20410.1</v>
      </c>
      <c r="K14" s="157">
        <f t="shared" si="0"/>
        <v>30568.3</v>
      </c>
      <c r="L14" s="157">
        <f t="shared" si="0"/>
        <v>29990.3</v>
      </c>
      <c r="M14" s="104">
        <f t="shared" si="1"/>
        <v>111951.2</v>
      </c>
      <c r="N14" s="24">
        <f t="shared" si="1"/>
        <v>110418.2</v>
      </c>
    </row>
    <row r="15" spans="1:14" ht="45">
      <c r="A15" s="32" t="s">
        <v>660</v>
      </c>
      <c r="B15" s="30" t="s">
        <v>661</v>
      </c>
      <c r="C15" s="23">
        <v>16601.5</v>
      </c>
      <c r="D15" s="23">
        <v>16385.5</v>
      </c>
      <c r="E15" s="23">
        <v>19080.4</v>
      </c>
      <c r="F15" s="23">
        <v>18777.4</v>
      </c>
      <c r="G15" s="23">
        <v>25231.9</v>
      </c>
      <c r="H15" s="23">
        <v>24854.9</v>
      </c>
      <c r="I15" s="23">
        <v>20469.1</v>
      </c>
      <c r="J15" s="23">
        <v>20410.1</v>
      </c>
      <c r="K15" s="23">
        <v>30568.3</v>
      </c>
      <c r="L15" s="23">
        <v>29990.3</v>
      </c>
      <c r="M15" s="104">
        <f t="shared" si="1"/>
        <v>111951.2</v>
      </c>
      <c r="N15" s="24">
        <f t="shared" si="1"/>
        <v>110418.2</v>
      </c>
    </row>
    <row r="16" spans="1:14" ht="12">
      <c r="A16" s="38">
        <v>5</v>
      </c>
      <c r="B16" s="36" t="s">
        <v>270</v>
      </c>
      <c r="C16" s="37">
        <f>SUM(C13)</f>
        <v>16601.5</v>
      </c>
      <c r="D16" s="37">
        <f aca="true" t="shared" si="2" ref="D16:N16">SUM(D13)</f>
        <v>16385.5</v>
      </c>
      <c r="E16" s="37">
        <f t="shared" si="2"/>
        <v>19080.4</v>
      </c>
      <c r="F16" s="37">
        <f t="shared" si="2"/>
        <v>18777.4</v>
      </c>
      <c r="G16" s="37">
        <f t="shared" si="2"/>
        <v>25231.9</v>
      </c>
      <c r="H16" s="37">
        <f t="shared" si="2"/>
        <v>24854.9</v>
      </c>
      <c r="I16" s="37">
        <f t="shared" si="2"/>
        <v>20469.1</v>
      </c>
      <c r="J16" s="37">
        <f t="shared" si="2"/>
        <v>20410.1</v>
      </c>
      <c r="K16" s="37">
        <f t="shared" si="2"/>
        <v>30568.3</v>
      </c>
      <c r="L16" s="37">
        <f t="shared" si="2"/>
        <v>29990.3</v>
      </c>
      <c r="M16" s="37">
        <f t="shared" si="2"/>
        <v>111951.2</v>
      </c>
      <c r="N16" s="37">
        <f t="shared" si="2"/>
        <v>110418.2</v>
      </c>
    </row>
  </sheetData>
  <sheetProtection/>
  <mergeCells count="9">
    <mergeCell ref="B8:N8"/>
    <mergeCell ref="A11:A12"/>
    <mergeCell ref="B11:B12"/>
    <mergeCell ref="C11:D11"/>
    <mergeCell ref="E11:F11"/>
    <mergeCell ref="G11:H11"/>
    <mergeCell ref="I11:J11"/>
    <mergeCell ref="K11:L11"/>
    <mergeCell ref="M11:N11"/>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K11" sqref="K11"/>
    </sheetView>
  </sheetViews>
  <sheetFormatPr defaultColWidth="9.00390625" defaultRowHeight="12.75"/>
  <cols>
    <col min="1" max="1" width="6.25390625" style="106"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106" customWidth="1"/>
  </cols>
  <sheetData>
    <row r="1" spans="5:10" ht="14.25" customHeight="1">
      <c r="E1" s="21"/>
      <c r="F1" s="21"/>
      <c r="H1" s="7" t="s">
        <v>522</v>
      </c>
      <c r="J1" s="7"/>
    </row>
    <row r="2" spans="5:10" ht="14.25" customHeight="1">
      <c r="E2" s="21"/>
      <c r="F2" s="21"/>
      <c r="H2" s="7" t="s">
        <v>198</v>
      </c>
      <c r="J2" s="7"/>
    </row>
    <row r="3" spans="5:10" ht="14.25" customHeight="1">
      <c r="E3" s="21"/>
      <c r="F3" s="21"/>
      <c r="H3" s="7" t="s">
        <v>73</v>
      </c>
      <c r="J3" s="7"/>
    </row>
    <row r="4" spans="5:10" ht="14.25" customHeight="1">
      <c r="E4" s="21"/>
      <c r="F4" s="21"/>
      <c r="H4" s="7" t="s">
        <v>74</v>
      </c>
      <c r="J4" s="7"/>
    </row>
    <row r="5" spans="5:10" ht="14.25" customHeight="1">
      <c r="E5" s="21"/>
      <c r="F5" s="21"/>
      <c r="H5" s="7" t="s">
        <v>73</v>
      </c>
      <c r="J5" s="7"/>
    </row>
    <row r="6" spans="5:10" ht="12">
      <c r="E6" s="22"/>
      <c r="F6" s="22"/>
      <c r="H6" s="7" t="s">
        <v>1148</v>
      </c>
      <c r="J6" s="7"/>
    </row>
    <row r="8" spans="2:8" ht="12.75">
      <c r="B8" s="227" t="s">
        <v>1281</v>
      </c>
      <c r="C8" s="241"/>
      <c r="D8" s="241"/>
      <c r="E8" s="241"/>
      <c r="F8" s="241"/>
      <c r="G8" s="241"/>
      <c r="H8" s="241"/>
    </row>
    <row r="11" spans="1:8" ht="58.5" customHeight="1">
      <c r="A11" s="9" t="s">
        <v>268</v>
      </c>
      <c r="B11" s="33" t="s">
        <v>269</v>
      </c>
      <c r="C11" s="29" t="s">
        <v>162</v>
      </c>
      <c r="D11" s="29" t="s">
        <v>163</v>
      </c>
      <c r="E11" s="29" t="s">
        <v>164</v>
      </c>
      <c r="F11" s="29" t="s">
        <v>165</v>
      </c>
      <c r="G11" s="29" t="s">
        <v>166</v>
      </c>
      <c r="H11" s="31" t="s">
        <v>190</v>
      </c>
    </row>
    <row r="12" spans="1:8" ht="78.75">
      <c r="A12" s="107">
        <v>1</v>
      </c>
      <c r="B12" s="108" t="s">
        <v>380</v>
      </c>
      <c r="C12" s="23">
        <v>0.1</v>
      </c>
      <c r="D12" s="23">
        <v>0.1</v>
      </c>
      <c r="E12" s="23">
        <v>0.1</v>
      </c>
      <c r="F12" s="23">
        <v>0.1</v>
      </c>
      <c r="G12" s="23">
        <v>0.1</v>
      </c>
      <c r="H12" s="24">
        <f>C12+D12+E12+F12+G12</f>
        <v>0.5</v>
      </c>
    </row>
    <row r="13" spans="1:8" ht="49.5" customHeight="1">
      <c r="A13" s="107">
        <f>1+A12</f>
        <v>2</v>
      </c>
      <c r="B13" s="34" t="s">
        <v>521</v>
      </c>
      <c r="C13" s="23">
        <v>98.5</v>
      </c>
      <c r="D13" s="23">
        <v>197</v>
      </c>
      <c r="E13" s="23">
        <v>295.5</v>
      </c>
      <c r="F13" s="23">
        <v>197</v>
      </c>
      <c r="G13" s="23">
        <v>197</v>
      </c>
      <c r="H13" s="24">
        <f>C13+D13+E13+F13+G13</f>
        <v>985</v>
      </c>
    </row>
    <row r="14" spans="1:8" ht="27.75" customHeight="1">
      <c r="A14" s="109">
        <v>3</v>
      </c>
      <c r="B14" s="36" t="s">
        <v>270</v>
      </c>
      <c r="C14" s="37">
        <f aca="true" t="shared" si="0" ref="C14:H14">SUM(C12:C13)</f>
        <v>98.6</v>
      </c>
      <c r="D14" s="37">
        <f t="shared" si="0"/>
        <v>197.1</v>
      </c>
      <c r="E14" s="37">
        <f t="shared" si="0"/>
        <v>295.6</v>
      </c>
      <c r="F14" s="37">
        <f t="shared" si="0"/>
        <v>197.1</v>
      </c>
      <c r="G14" s="37">
        <f t="shared" si="0"/>
        <v>197.1</v>
      </c>
      <c r="H14" s="37">
        <f t="shared" si="0"/>
        <v>985.5</v>
      </c>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P15"/>
  <sheetViews>
    <sheetView zoomScalePageLayoutView="0" workbookViewId="0" topLeftCell="A1">
      <selection activeCell="C12" sqref="C12:N12"/>
    </sheetView>
  </sheetViews>
  <sheetFormatPr defaultColWidth="9.00390625" defaultRowHeight="12.75"/>
  <cols>
    <col min="1" max="1" width="6.25390625" style="106"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106" customWidth="1"/>
  </cols>
  <sheetData>
    <row r="1" spans="11:16" ht="14.25" customHeight="1">
      <c r="K1" s="21"/>
      <c r="L1" s="21"/>
      <c r="N1" s="7" t="s">
        <v>523</v>
      </c>
      <c r="P1" s="7"/>
    </row>
    <row r="2" spans="11:16" ht="14.25" customHeight="1">
      <c r="K2" s="21"/>
      <c r="L2" s="21"/>
      <c r="N2" s="7" t="s">
        <v>198</v>
      </c>
      <c r="P2" s="7"/>
    </row>
    <row r="3" spans="11:16" ht="14.25" customHeight="1">
      <c r="K3" s="21"/>
      <c r="L3" s="21"/>
      <c r="N3" s="7" t="s">
        <v>73</v>
      </c>
      <c r="P3" s="7"/>
    </row>
    <row r="4" spans="11:16" ht="14.25" customHeight="1">
      <c r="K4" s="21"/>
      <c r="L4" s="21"/>
      <c r="N4" s="7" t="s">
        <v>74</v>
      </c>
      <c r="P4" s="7"/>
    </row>
    <row r="5" spans="11:16" ht="14.25" customHeight="1">
      <c r="K5" s="21"/>
      <c r="L5" s="21"/>
      <c r="N5" s="7" t="s">
        <v>73</v>
      </c>
      <c r="P5" s="7"/>
    </row>
    <row r="6" spans="11:16" ht="12">
      <c r="K6" s="22"/>
      <c r="L6" s="22"/>
      <c r="N6" s="7" t="s">
        <v>1148</v>
      </c>
      <c r="P6" s="7"/>
    </row>
    <row r="8" spans="2:14" ht="12.75">
      <c r="B8" s="227" t="s">
        <v>1282</v>
      </c>
      <c r="C8" s="241"/>
      <c r="D8" s="241"/>
      <c r="E8" s="241"/>
      <c r="F8" s="241"/>
      <c r="G8" s="241"/>
      <c r="H8" s="241"/>
      <c r="I8" s="241"/>
      <c r="J8" s="241"/>
      <c r="K8" s="241"/>
      <c r="L8" s="241"/>
      <c r="M8" s="241"/>
      <c r="N8" s="241"/>
    </row>
    <row r="11" spans="1:14" ht="58.5" customHeight="1">
      <c r="A11" s="221" t="s">
        <v>268</v>
      </c>
      <c r="B11" s="230" t="s">
        <v>269</v>
      </c>
      <c r="C11" s="232" t="s">
        <v>162</v>
      </c>
      <c r="D11" s="233"/>
      <c r="E11" s="232" t="s">
        <v>163</v>
      </c>
      <c r="F11" s="233"/>
      <c r="G11" s="232" t="s">
        <v>164</v>
      </c>
      <c r="H11" s="233"/>
      <c r="I11" s="232" t="s">
        <v>165</v>
      </c>
      <c r="J11" s="233"/>
      <c r="K11" s="232" t="s">
        <v>516</v>
      </c>
      <c r="L11" s="233"/>
      <c r="M11" s="242" t="s">
        <v>190</v>
      </c>
      <c r="N11" s="243"/>
    </row>
    <row r="12" spans="1:14" s="133" customFormat="1" ht="31.5" customHeight="1">
      <c r="A12" s="236"/>
      <c r="B12" s="237"/>
      <c r="C12" s="9" t="s">
        <v>1214</v>
      </c>
      <c r="D12" s="9" t="s">
        <v>1215</v>
      </c>
      <c r="E12" s="9" t="s">
        <v>1214</v>
      </c>
      <c r="F12" s="9" t="s">
        <v>1215</v>
      </c>
      <c r="G12" s="9" t="s">
        <v>1214</v>
      </c>
      <c r="H12" s="9" t="s">
        <v>1215</v>
      </c>
      <c r="I12" s="9" t="s">
        <v>1214</v>
      </c>
      <c r="J12" s="9" t="s">
        <v>1215</v>
      </c>
      <c r="K12" s="9" t="s">
        <v>1214</v>
      </c>
      <c r="L12" s="9" t="s">
        <v>1215</v>
      </c>
      <c r="M12" s="9" t="s">
        <v>1214</v>
      </c>
      <c r="N12" s="9" t="s">
        <v>1215</v>
      </c>
    </row>
    <row r="13" spans="1:14" ht="74.25" customHeight="1">
      <c r="A13" s="107">
        <v>1</v>
      </c>
      <c r="B13" s="108" t="s">
        <v>380</v>
      </c>
      <c r="C13" s="23">
        <v>0.1</v>
      </c>
      <c r="D13" s="23">
        <v>0.1</v>
      </c>
      <c r="E13" s="23">
        <v>0.1</v>
      </c>
      <c r="F13" s="23">
        <v>0.1</v>
      </c>
      <c r="G13" s="23">
        <v>0.1</v>
      </c>
      <c r="H13" s="23">
        <v>0.1</v>
      </c>
      <c r="I13" s="23">
        <v>0.1</v>
      </c>
      <c r="J13" s="23">
        <v>0.1</v>
      </c>
      <c r="K13" s="23">
        <v>0.1</v>
      </c>
      <c r="L13" s="23">
        <v>0.1</v>
      </c>
      <c r="M13" s="104">
        <f>C13+E13+G13+I13+K13</f>
        <v>0.5</v>
      </c>
      <c r="N13" s="24">
        <f>D13+F13+H13+J13+L13</f>
        <v>0.5</v>
      </c>
    </row>
    <row r="14" spans="1:14" ht="49.5" customHeight="1">
      <c r="A14" s="107">
        <f>1+A13</f>
        <v>2</v>
      </c>
      <c r="B14" s="34" t="s">
        <v>521</v>
      </c>
      <c r="C14" s="23">
        <v>98.5</v>
      </c>
      <c r="D14" s="23">
        <v>98.5</v>
      </c>
      <c r="E14" s="23">
        <v>197</v>
      </c>
      <c r="F14" s="23">
        <v>197</v>
      </c>
      <c r="G14" s="23">
        <v>295.5</v>
      </c>
      <c r="H14" s="23">
        <v>295.5</v>
      </c>
      <c r="I14" s="23">
        <v>197</v>
      </c>
      <c r="J14" s="23">
        <v>197</v>
      </c>
      <c r="K14" s="23">
        <v>197</v>
      </c>
      <c r="L14" s="23">
        <v>197</v>
      </c>
      <c r="M14" s="104">
        <f>C14+E14+G14+I14+K14</f>
        <v>985</v>
      </c>
      <c r="N14" s="24">
        <f>D14+F14+H14+J14+L14</f>
        <v>985</v>
      </c>
    </row>
    <row r="15" spans="1:14" ht="27.75" customHeight="1">
      <c r="A15" s="109">
        <v>3</v>
      </c>
      <c r="B15" s="36" t="s">
        <v>270</v>
      </c>
      <c r="C15" s="37">
        <f aca="true" t="shared" si="0" ref="C15:N15">SUM(C13:C14)</f>
        <v>98.6</v>
      </c>
      <c r="D15" s="37">
        <f t="shared" si="0"/>
        <v>98.6</v>
      </c>
      <c r="E15" s="37">
        <f t="shared" si="0"/>
        <v>197.1</v>
      </c>
      <c r="F15" s="37">
        <f t="shared" si="0"/>
        <v>197.1</v>
      </c>
      <c r="G15" s="37">
        <f t="shared" si="0"/>
        <v>295.6</v>
      </c>
      <c r="H15" s="37">
        <f t="shared" si="0"/>
        <v>295.6</v>
      </c>
      <c r="I15" s="37">
        <f t="shared" si="0"/>
        <v>197.1</v>
      </c>
      <c r="J15" s="37">
        <f t="shared" si="0"/>
        <v>197.1</v>
      </c>
      <c r="K15" s="37">
        <f t="shared" si="0"/>
        <v>197.1</v>
      </c>
      <c r="L15" s="37">
        <f t="shared" si="0"/>
        <v>197.1</v>
      </c>
      <c r="M15" s="37">
        <f t="shared" si="0"/>
        <v>985.5</v>
      </c>
      <c r="N15" s="37">
        <f t="shared" si="0"/>
        <v>985.5</v>
      </c>
    </row>
  </sheetData>
  <sheetProtection/>
  <mergeCells count="9">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70C0"/>
  </sheetPr>
  <dimension ref="A1:D31"/>
  <sheetViews>
    <sheetView zoomScalePageLayoutView="0" workbookViewId="0" topLeftCell="A1">
      <selection activeCell="D16" sqref="D16"/>
    </sheetView>
  </sheetViews>
  <sheetFormatPr defaultColWidth="9.00390625" defaultRowHeight="12.75"/>
  <cols>
    <col min="1" max="1" width="5.75390625" style="3" customWidth="1"/>
    <col min="2" max="2" width="49.75390625" style="11" customWidth="1"/>
    <col min="3" max="3" width="23.75390625" style="3" customWidth="1"/>
    <col min="4" max="4" width="13.75390625" style="11" customWidth="1"/>
    <col min="5" max="16384" width="9.125" style="135" customWidth="1"/>
  </cols>
  <sheetData>
    <row r="1" ht="11.25">
      <c r="D1" s="7" t="s">
        <v>524</v>
      </c>
    </row>
    <row r="2" ht="11.25">
      <c r="D2" s="7" t="s">
        <v>231</v>
      </c>
    </row>
    <row r="3" ht="11.25">
      <c r="D3" s="7" t="s">
        <v>73</v>
      </c>
    </row>
    <row r="4" ht="11.25">
      <c r="D4" s="7" t="s">
        <v>74</v>
      </c>
    </row>
    <row r="5" ht="11.25">
      <c r="D5" s="7" t="s">
        <v>73</v>
      </c>
    </row>
    <row r="6" ht="11.25">
      <c r="D6" s="7" t="s">
        <v>1148</v>
      </c>
    </row>
    <row r="7" ht="11.25">
      <c r="D7" s="2"/>
    </row>
    <row r="8" spans="1:4" ht="11.25">
      <c r="A8" s="227" t="s">
        <v>1219</v>
      </c>
      <c r="B8" s="244"/>
      <c r="C8" s="244"/>
      <c r="D8" s="244"/>
    </row>
    <row r="10" spans="1:4" ht="12.75" customHeight="1">
      <c r="A10" s="245" t="s">
        <v>196</v>
      </c>
      <c r="B10" s="245" t="s">
        <v>816</v>
      </c>
      <c r="C10" s="245" t="s">
        <v>160</v>
      </c>
      <c r="D10" s="245" t="s">
        <v>190</v>
      </c>
    </row>
    <row r="11" spans="1:4" ht="24" customHeight="1">
      <c r="A11" s="245"/>
      <c r="B11" s="245"/>
      <c r="C11" s="245"/>
      <c r="D11" s="245"/>
    </row>
    <row r="12" spans="1:4" s="136" customFormat="1" ht="11.25">
      <c r="A12" s="25">
        <v>1</v>
      </c>
      <c r="B12" s="25">
        <v>2</v>
      </c>
      <c r="C12" s="25">
        <v>3</v>
      </c>
      <c r="D12" s="25">
        <v>4</v>
      </c>
    </row>
    <row r="13" spans="1:4" s="136" customFormat="1" ht="22.5">
      <c r="A13" s="14">
        <v>1</v>
      </c>
      <c r="B13" s="26" t="s">
        <v>817</v>
      </c>
      <c r="C13" s="5" t="s">
        <v>815</v>
      </c>
      <c r="D13" s="134">
        <v>0</v>
      </c>
    </row>
    <row r="14" spans="1:4" ht="33.75">
      <c r="A14" s="14">
        <f>SUM(A13+1)</f>
        <v>2</v>
      </c>
      <c r="B14" s="26" t="s">
        <v>818</v>
      </c>
      <c r="C14" s="5" t="s">
        <v>814</v>
      </c>
      <c r="D14" s="134">
        <v>0</v>
      </c>
    </row>
    <row r="15" spans="1:4" ht="11.25">
      <c r="A15" s="14">
        <f aca="true" t="shared" si="0" ref="A15:A22">SUM(A14+1)</f>
        <v>3</v>
      </c>
      <c r="B15" s="26" t="s">
        <v>806</v>
      </c>
      <c r="C15" s="5" t="s">
        <v>191</v>
      </c>
      <c r="D15" s="134">
        <v>18630.67</v>
      </c>
    </row>
    <row r="16" spans="1:4" ht="11.25">
      <c r="A16" s="14">
        <f t="shared" si="0"/>
        <v>4</v>
      </c>
      <c r="B16" s="26" t="s">
        <v>80</v>
      </c>
      <c r="C16" s="5" t="s">
        <v>81</v>
      </c>
      <c r="D16" s="134">
        <f>D17+D18+D19+D20</f>
        <v>0</v>
      </c>
    </row>
    <row r="17" spans="1:4" ht="22.5">
      <c r="A17" s="14">
        <f t="shared" si="0"/>
        <v>5</v>
      </c>
      <c r="B17" s="26" t="s">
        <v>819</v>
      </c>
      <c r="C17" s="5" t="s">
        <v>813</v>
      </c>
      <c r="D17" s="134">
        <v>0</v>
      </c>
    </row>
    <row r="18" spans="1:4" s="136" customFormat="1" ht="67.5">
      <c r="A18" s="14">
        <f t="shared" si="0"/>
        <v>6</v>
      </c>
      <c r="B18" s="26" t="s">
        <v>820</v>
      </c>
      <c r="C18" s="5" t="s">
        <v>812</v>
      </c>
      <c r="D18" s="134">
        <v>0</v>
      </c>
    </row>
    <row r="19" spans="1:4" ht="33.75">
      <c r="A19" s="14">
        <f t="shared" si="0"/>
        <v>7</v>
      </c>
      <c r="B19" s="26" t="s">
        <v>821</v>
      </c>
      <c r="C19" s="5" t="s">
        <v>811</v>
      </c>
      <c r="D19" s="134">
        <v>0</v>
      </c>
    </row>
    <row r="20" spans="1:4" s="136" customFormat="1" ht="22.5">
      <c r="A20" s="14">
        <f t="shared" si="0"/>
        <v>8</v>
      </c>
      <c r="B20" s="26" t="s">
        <v>807</v>
      </c>
      <c r="C20" s="5" t="s">
        <v>808</v>
      </c>
      <c r="D20" s="134"/>
    </row>
    <row r="21" spans="1:4" s="136" customFormat="1" ht="67.5">
      <c r="A21" s="14">
        <f t="shared" si="0"/>
        <v>9</v>
      </c>
      <c r="B21" s="26" t="s">
        <v>822</v>
      </c>
      <c r="C21" s="5" t="s">
        <v>810</v>
      </c>
      <c r="D21" s="134"/>
    </row>
    <row r="22" spans="1:4" ht="21">
      <c r="A22" s="137">
        <f t="shared" si="0"/>
        <v>10</v>
      </c>
      <c r="B22" s="138" t="s">
        <v>809</v>
      </c>
      <c r="C22" s="139"/>
      <c r="D22" s="140">
        <f>D13+D14+D15+D16</f>
        <v>18630.67</v>
      </c>
    </row>
    <row r="23" spans="1:4" ht="11.25">
      <c r="A23" s="135"/>
      <c r="B23" s="135"/>
      <c r="C23" s="135"/>
      <c r="D23" s="135"/>
    </row>
    <row r="24" spans="1:4" ht="11.25">
      <c r="A24" s="135"/>
      <c r="B24" s="135"/>
      <c r="C24" s="135"/>
      <c r="D24" s="135"/>
    </row>
    <row r="25" spans="1:4" ht="11.25">
      <c r="A25" s="135"/>
      <c r="B25" s="135"/>
      <c r="C25" s="135"/>
      <c r="D25" s="135"/>
    </row>
    <row r="26" spans="1:4" ht="11.25">
      <c r="A26" s="135"/>
      <c r="B26" s="135"/>
      <c r="C26" s="135"/>
      <c r="D26" s="135"/>
    </row>
    <row r="27" spans="1:4" ht="11.25">
      <c r="A27" s="135"/>
      <c r="B27" s="135"/>
      <c r="C27" s="135"/>
      <c r="D27" s="135"/>
    </row>
    <row r="28" spans="1:4" ht="11.25">
      <c r="A28" s="135"/>
      <c r="B28" s="135"/>
      <c r="C28" s="135"/>
      <c r="D28" s="135"/>
    </row>
    <row r="29" spans="1:4" ht="11.25">
      <c r="A29" s="135"/>
      <c r="B29" s="135"/>
      <c r="C29" s="135"/>
      <c r="D29" s="135"/>
    </row>
    <row r="30" spans="1:4" ht="11.25">
      <c r="A30" s="135"/>
      <c r="B30" s="135"/>
      <c r="C30" s="135"/>
      <c r="D30" s="135"/>
    </row>
    <row r="31" spans="1:4" ht="11.25">
      <c r="A31" s="135"/>
      <c r="B31" s="135"/>
      <c r="C31" s="135"/>
      <c r="D31" s="135"/>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E22"/>
  <sheetViews>
    <sheetView zoomScalePageLayoutView="0" workbookViewId="0" topLeftCell="A7">
      <selection activeCell="E2" sqref="E2"/>
    </sheetView>
  </sheetViews>
  <sheetFormatPr defaultColWidth="9.00390625" defaultRowHeight="12.75"/>
  <cols>
    <col min="1" max="1" width="5.75390625" style="3" customWidth="1"/>
    <col min="2" max="2" width="40.125" style="110" customWidth="1"/>
    <col min="3" max="3" width="23.75390625" style="3" customWidth="1"/>
    <col min="4" max="4" width="16.625" style="3" customWidth="1"/>
    <col min="5" max="5" width="13.75390625" style="11" customWidth="1"/>
  </cols>
  <sheetData>
    <row r="1" ht="12.75">
      <c r="E1" s="7" t="s">
        <v>651</v>
      </c>
    </row>
    <row r="2" ht="12.75">
      <c r="E2" s="7" t="s">
        <v>231</v>
      </c>
    </row>
    <row r="3" ht="12.75">
      <c r="E3" s="7" t="s">
        <v>73</v>
      </c>
    </row>
    <row r="4" ht="12.75">
      <c r="E4" s="7" t="s">
        <v>74</v>
      </c>
    </row>
    <row r="5" ht="12.75">
      <c r="E5" s="7" t="s">
        <v>73</v>
      </c>
    </row>
    <row r="6" ht="12.75">
      <c r="E6" s="7" t="s">
        <v>1148</v>
      </c>
    </row>
    <row r="7" ht="12.75">
      <c r="E7" s="2"/>
    </row>
    <row r="8" spans="1:5" ht="12.75">
      <c r="A8" s="227" t="s">
        <v>1218</v>
      </c>
      <c r="B8" s="244"/>
      <c r="C8" s="244"/>
      <c r="D8" s="244"/>
      <c r="E8" s="244"/>
    </row>
    <row r="10" spans="1:5" ht="12.75">
      <c r="A10" s="245" t="s">
        <v>196</v>
      </c>
      <c r="B10" s="245" t="s">
        <v>816</v>
      </c>
      <c r="C10" s="245" t="s">
        <v>160</v>
      </c>
      <c r="D10" s="246" t="s">
        <v>190</v>
      </c>
      <c r="E10" s="247"/>
    </row>
    <row r="11" spans="1:5" ht="25.5" customHeight="1">
      <c r="A11" s="245"/>
      <c r="B11" s="245"/>
      <c r="C11" s="245"/>
      <c r="D11" s="89" t="s">
        <v>1214</v>
      </c>
      <c r="E11" s="89" t="s">
        <v>1215</v>
      </c>
    </row>
    <row r="12" spans="1:5" s="1" customFormat="1" ht="12.75">
      <c r="A12" s="25">
        <v>1</v>
      </c>
      <c r="B12" s="111">
        <v>2</v>
      </c>
      <c r="C12" s="25">
        <v>3</v>
      </c>
      <c r="D12" s="25">
        <v>4</v>
      </c>
      <c r="E12" s="25">
        <v>5</v>
      </c>
    </row>
    <row r="13" spans="1:5" ht="33.75">
      <c r="A13" s="14">
        <v>1</v>
      </c>
      <c r="B13" s="26" t="s">
        <v>817</v>
      </c>
      <c r="C13" s="5" t="s">
        <v>815</v>
      </c>
      <c r="D13" s="134">
        <v>0</v>
      </c>
      <c r="E13" s="134">
        <v>0</v>
      </c>
    </row>
    <row r="14" spans="1:5" ht="33.75">
      <c r="A14" s="14">
        <f>SUM(A13+1)</f>
        <v>2</v>
      </c>
      <c r="B14" s="26" t="s">
        <v>818</v>
      </c>
      <c r="C14" s="5" t="s">
        <v>814</v>
      </c>
      <c r="D14" s="134">
        <v>0</v>
      </c>
      <c r="E14" s="134">
        <v>0</v>
      </c>
    </row>
    <row r="15" spans="1:5" s="1" customFormat="1" ht="22.5">
      <c r="A15" s="14">
        <f aca="true" t="shared" si="0" ref="A15:A22">SUM(A14+1)</f>
        <v>3</v>
      </c>
      <c r="B15" s="26" t="s">
        <v>806</v>
      </c>
      <c r="C15" s="5" t="s">
        <v>191</v>
      </c>
      <c r="D15" s="134">
        <v>0</v>
      </c>
      <c r="E15" s="134">
        <v>0</v>
      </c>
    </row>
    <row r="16" spans="1:5" ht="22.5">
      <c r="A16" s="14">
        <f t="shared" si="0"/>
        <v>4</v>
      </c>
      <c r="B16" s="26" t="s">
        <v>80</v>
      </c>
      <c r="C16" s="5" t="s">
        <v>81</v>
      </c>
      <c r="D16" s="134">
        <f>D17+D18+D19+D20</f>
        <v>0</v>
      </c>
      <c r="E16" s="134">
        <f>E17+E18+E19+E20</f>
        <v>0</v>
      </c>
    </row>
    <row r="17" spans="1:5" ht="33.75">
      <c r="A17" s="14">
        <f t="shared" si="0"/>
        <v>5</v>
      </c>
      <c r="B17" s="26" t="s">
        <v>819</v>
      </c>
      <c r="C17" s="5" t="s">
        <v>813</v>
      </c>
      <c r="D17" s="134">
        <v>0</v>
      </c>
      <c r="E17" s="134">
        <v>0</v>
      </c>
    </row>
    <row r="18" spans="1:5" ht="90">
      <c r="A18" s="14">
        <f t="shared" si="0"/>
        <v>6</v>
      </c>
      <c r="B18" s="26" t="s">
        <v>820</v>
      </c>
      <c r="C18" s="5" t="s">
        <v>812</v>
      </c>
      <c r="D18" s="134">
        <v>0</v>
      </c>
      <c r="E18" s="134">
        <v>0</v>
      </c>
    </row>
    <row r="19" spans="1:5" ht="33.75">
      <c r="A19" s="14">
        <f t="shared" si="0"/>
        <v>7</v>
      </c>
      <c r="B19" s="26" t="s">
        <v>821</v>
      </c>
      <c r="C19" s="5" t="s">
        <v>811</v>
      </c>
      <c r="D19" s="134">
        <v>0</v>
      </c>
      <c r="E19" s="134">
        <v>0</v>
      </c>
    </row>
    <row r="20" spans="1:5" s="1" customFormat="1" ht="22.5">
      <c r="A20" s="14">
        <f t="shared" si="0"/>
        <v>8</v>
      </c>
      <c r="B20" s="26" t="s">
        <v>807</v>
      </c>
      <c r="C20" s="5" t="s">
        <v>808</v>
      </c>
      <c r="D20" s="134"/>
      <c r="E20" s="134"/>
    </row>
    <row r="21" spans="1:5" ht="90">
      <c r="A21" s="14">
        <f t="shared" si="0"/>
        <v>9</v>
      </c>
      <c r="B21" s="26" t="s">
        <v>822</v>
      </c>
      <c r="C21" s="5" t="s">
        <v>810</v>
      </c>
      <c r="D21" s="134"/>
      <c r="E21" s="134"/>
    </row>
    <row r="22" spans="1:5" s="1" customFormat="1" ht="21">
      <c r="A22" s="137">
        <f t="shared" si="0"/>
        <v>10</v>
      </c>
      <c r="B22" s="138" t="s">
        <v>809</v>
      </c>
      <c r="C22" s="139"/>
      <c r="D22" s="140">
        <f>D13+D14+D15+D16</f>
        <v>0</v>
      </c>
      <c r="E22" s="140">
        <f>E13+E14+E15+E16</f>
        <v>0</v>
      </c>
    </row>
  </sheetData>
  <sheetProtection/>
  <mergeCells count="5">
    <mergeCell ref="A10:A11"/>
    <mergeCell ref="B10:B11"/>
    <mergeCell ref="C10:C11"/>
    <mergeCell ref="D10:E10"/>
    <mergeCell ref="A8:E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FF0000"/>
  </sheetPr>
  <dimension ref="A1:D20"/>
  <sheetViews>
    <sheetView zoomScalePageLayoutView="0" workbookViewId="0" topLeftCell="A1">
      <selection activeCell="D2" sqref="D2"/>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652</v>
      </c>
    </row>
    <row r="2" ht="12.75">
      <c r="D2" s="7" t="s">
        <v>198</v>
      </c>
    </row>
    <row r="3" ht="12.75">
      <c r="D3" s="7" t="s">
        <v>73</v>
      </c>
    </row>
    <row r="4" ht="12.75">
      <c r="D4" s="7" t="s">
        <v>74</v>
      </c>
    </row>
    <row r="5" ht="12.75">
      <c r="D5" s="7" t="s">
        <v>73</v>
      </c>
    </row>
    <row r="6" ht="12.75">
      <c r="D6" s="7" t="s">
        <v>1148</v>
      </c>
    </row>
    <row r="7" ht="12.75">
      <c r="D7" s="7"/>
    </row>
    <row r="8" spans="1:4" ht="12.75">
      <c r="A8" s="248" t="s">
        <v>527</v>
      </c>
      <c r="B8" s="248"/>
      <c r="C8" s="248"/>
      <c r="D8" s="248"/>
    </row>
    <row r="10" spans="1:4" ht="114.75" customHeight="1">
      <c r="A10" s="4" t="s">
        <v>196</v>
      </c>
      <c r="B10" s="4" t="s">
        <v>159</v>
      </c>
      <c r="C10" s="4" t="s">
        <v>528</v>
      </c>
      <c r="D10" s="4" t="s">
        <v>161</v>
      </c>
    </row>
    <row r="11" spans="1:4" ht="12.75">
      <c r="A11" s="4">
        <v>1</v>
      </c>
      <c r="B11" s="4">
        <v>2</v>
      </c>
      <c r="C11" s="4">
        <v>3</v>
      </c>
      <c r="D11" s="4">
        <v>4</v>
      </c>
    </row>
    <row r="12" spans="1:4" ht="31.5">
      <c r="A12" s="16">
        <v>1</v>
      </c>
      <c r="B12" s="17" t="s">
        <v>192</v>
      </c>
      <c r="C12" s="18"/>
      <c r="D12" s="19" t="s">
        <v>823</v>
      </c>
    </row>
    <row r="13" spans="1:4" ht="22.5">
      <c r="A13" s="14">
        <v>2</v>
      </c>
      <c r="B13" s="141" t="s">
        <v>192</v>
      </c>
      <c r="C13" s="5" t="s">
        <v>50</v>
      </c>
      <c r="D13" s="26" t="s">
        <v>827</v>
      </c>
    </row>
    <row r="14" spans="1:4" ht="22.5">
      <c r="A14" s="14">
        <v>3</v>
      </c>
      <c r="B14" s="141" t="s">
        <v>192</v>
      </c>
      <c r="C14" s="5" t="s">
        <v>51</v>
      </c>
      <c r="D14" s="26" t="s">
        <v>828</v>
      </c>
    </row>
    <row r="15" spans="1:4" ht="33.75">
      <c r="A15" s="14">
        <v>4</v>
      </c>
      <c r="B15" s="141" t="s">
        <v>192</v>
      </c>
      <c r="C15" s="5" t="s">
        <v>824</v>
      </c>
      <c r="D15" s="26" t="s">
        <v>829</v>
      </c>
    </row>
    <row r="16" spans="1:4" ht="33.75">
      <c r="A16" s="14">
        <v>5</v>
      </c>
      <c r="B16" s="141" t="s">
        <v>192</v>
      </c>
      <c r="C16" s="5" t="s">
        <v>825</v>
      </c>
      <c r="D16" s="26" t="s">
        <v>830</v>
      </c>
    </row>
    <row r="17" spans="1:4" ht="22.5">
      <c r="A17" s="14">
        <v>6</v>
      </c>
      <c r="B17" s="141" t="s">
        <v>192</v>
      </c>
      <c r="C17" s="5" t="s">
        <v>52</v>
      </c>
      <c r="D17" s="26" t="s">
        <v>831</v>
      </c>
    </row>
    <row r="18" spans="1:4" ht="22.5">
      <c r="A18" s="14">
        <v>7</v>
      </c>
      <c r="B18" s="141" t="s">
        <v>192</v>
      </c>
      <c r="C18" s="5" t="s">
        <v>53</v>
      </c>
      <c r="D18" s="26" t="s">
        <v>832</v>
      </c>
    </row>
    <row r="19" spans="1:4" ht="22.5">
      <c r="A19" s="14">
        <v>8</v>
      </c>
      <c r="B19" s="141" t="s">
        <v>192</v>
      </c>
      <c r="C19" s="5" t="s">
        <v>54</v>
      </c>
      <c r="D19" s="26" t="s">
        <v>833</v>
      </c>
    </row>
    <row r="20" spans="1:4" ht="56.25">
      <c r="A20" s="14">
        <v>9</v>
      </c>
      <c r="B20" s="141" t="s">
        <v>192</v>
      </c>
      <c r="C20" s="5" t="s">
        <v>826</v>
      </c>
      <c r="D20" s="26" t="s">
        <v>834</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78"/>
  <sheetViews>
    <sheetView zoomScalePageLayoutView="0" workbookViewId="0" topLeftCell="A76">
      <selection activeCell="C88" sqref="C88"/>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4"/>
      <c r="B1" s="45"/>
      <c r="C1" s="45"/>
      <c r="D1" s="45" t="s">
        <v>149</v>
      </c>
    </row>
    <row r="2" spans="1:4" ht="12.75" customHeight="1">
      <c r="A2" s="44"/>
      <c r="B2" s="45"/>
      <c r="C2" s="45"/>
      <c r="D2" s="45" t="s">
        <v>231</v>
      </c>
    </row>
    <row r="3" spans="1:4" ht="12.75" customHeight="1">
      <c r="A3" s="44"/>
      <c r="B3" s="45"/>
      <c r="C3" s="45"/>
      <c r="D3" s="45" t="s">
        <v>73</v>
      </c>
    </row>
    <row r="4" spans="1:4" ht="12.75" customHeight="1">
      <c r="A4" s="44"/>
      <c r="B4" s="45"/>
      <c r="C4" s="45"/>
      <c r="D4" s="45" t="s">
        <v>74</v>
      </c>
    </row>
    <row r="5" spans="1:4" ht="12.75" customHeight="1">
      <c r="A5" s="44"/>
      <c r="B5" s="45"/>
      <c r="C5" s="45"/>
      <c r="D5" s="45" t="s">
        <v>73</v>
      </c>
    </row>
    <row r="6" spans="1:4" ht="12.75" customHeight="1">
      <c r="A6" s="44"/>
      <c r="B6" s="199" t="s">
        <v>1148</v>
      </c>
      <c r="C6" s="199"/>
      <c r="D6" s="199"/>
    </row>
    <row r="7" spans="1:4" ht="10.5" customHeight="1">
      <c r="A7" s="44"/>
      <c r="B7" s="46"/>
      <c r="C7" s="46"/>
      <c r="D7" s="45"/>
    </row>
    <row r="8" spans="1:3" ht="16.5" customHeight="1">
      <c r="A8" s="44"/>
      <c r="B8" s="200" t="s">
        <v>1221</v>
      </c>
      <c r="C8" s="200"/>
    </row>
    <row r="9" spans="1:3" ht="13.5" customHeight="1">
      <c r="A9" s="44"/>
      <c r="B9" s="47"/>
      <c r="C9" s="47"/>
    </row>
    <row r="10" spans="1:4" ht="34.5" customHeight="1">
      <c r="A10" s="201" t="s">
        <v>196</v>
      </c>
      <c r="B10" s="203" t="s">
        <v>150</v>
      </c>
      <c r="C10" s="203" t="s">
        <v>151</v>
      </c>
      <c r="D10" s="203" t="s">
        <v>152</v>
      </c>
    </row>
    <row r="11" spans="1:4" ht="34.5" customHeight="1">
      <c r="A11" s="202"/>
      <c r="B11" s="204"/>
      <c r="C11" s="204"/>
      <c r="D11" s="204"/>
    </row>
    <row r="12" spans="1:4" ht="12.75">
      <c r="A12" s="48">
        <v>1</v>
      </c>
      <c r="B12" s="28" t="s">
        <v>153</v>
      </c>
      <c r="C12" s="49" t="s">
        <v>154</v>
      </c>
      <c r="D12" s="50">
        <f>D13+D18+D23+D35+D43+D48+D52</f>
        <v>325064.8</v>
      </c>
    </row>
    <row r="13" spans="1:4" ht="12.75">
      <c r="A13" s="48">
        <v>2</v>
      </c>
      <c r="B13" s="28" t="s">
        <v>318</v>
      </c>
      <c r="C13" s="49" t="s">
        <v>155</v>
      </c>
      <c r="D13" s="50">
        <f>SUM(D14:D17)</f>
        <v>285631.8</v>
      </c>
    </row>
    <row r="14" spans="1:4" ht="78.75" customHeight="1">
      <c r="A14" s="48">
        <v>3</v>
      </c>
      <c r="B14" s="27" t="s">
        <v>156</v>
      </c>
      <c r="C14" s="51" t="s">
        <v>1222</v>
      </c>
      <c r="D14" s="80">
        <v>284031.8</v>
      </c>
    </row>
    <row r="15" spans="1:4" ht="102">
      <c r="A15" s="48">
        <v>4</v>
      </c>
      <c r="B15" s="27" t="s">
        <v>85</v>
      </c>
      <c r="C15" s="51" t="s">
        <v>1223</v>
      </c>
      <c r="D15" s="80">
        <v>700</v>
      </c>
    </row>
    <row r="16" spans="1:4" ht="51">
      <c r="A16" s="48">
        <v>5</v>
      </c>
      <c r="B16" s="27" t="s">
        <v>86</v>
      </c>
      <c r="C16" s="51" t="s">
        <v>1224</v>
      </c>
      <c r="D16" s="80">
        <v>600</v>
      </c>
    </row>
    <row r="17" spans="1:4" ht="89.25">
      <c r="A17" s="48">
        <v>6</v>
      </c>
      <c r="B17" s="27" t="s">
        <v>157</v>
      </c>
      <c r="C17" s="51" t="s">
        <v>1225</v>
      </c>
      <c r="D17" s="80">
        <v>300</v>
      </c>
    </row>
    <row r="18" spans="1:4" ht="25.5">
      <c r="A18" s="48">
        <v>7</v>
      </c>
      <c r="B18" s="28" t="s">
        <v>319</v>
      </c>
      <c r="C18" s="49" t="s">
        <v>320</v>
      </c>
      <c r="D18" s="50">
        <f>SUM(D19:D22)</f>
        <v>1839</v>
      </c>
    </row>
    <row r="19" spans="1:4" ht="51">
      <c r="A19" s="48">
        <v>8</v>
      </c>
      <c r="B19" s="27" t="s">
        <v>321</v>
      </c>
      <c r="C19" s="51" t="s">
        <v>322</v>
      </c>
      <c r="D19" s="80">
        <v>619</v>
      </c>
    </row>
    <row r="20" spans="1:4" ht="63.75">
      <c r="A20" s="48">
        <v>9</v>
      </c>
      <c r="B20" s="27" t="s">
        <v>323</v>
      </c>
      <c r="C20" s="51" t="s">
        <v>324</v>
      </c>
      <c r="D20" s="80">
        <v>20</v>
      </c>
    </row>
    <row r="21" spans="1:4" ht="51">
      <c r="A21" s="48">
        <v>10</v>
      </c>
      <c r="B21" s="27" t="s">
        <v>325</v>
      </c>
      <c r="C21" s="51" t="s">
        <v>326</v>
      </c>
      <c r="D21" s="80">
        <v>1200</v>
      </c>
    </row>
    <row r="22" spans="1:4" ht="51">
      <c r="A22" s="48">
        <v>11</v>
      </c>
      <c r="B22" s="27" t="s">
        <v>327</v>
      </c>
      <c r="C22" s="51" t="s">
        <v>328</v>
      </c>
      <c r="D22" s="80">
        <v>0</v>
      </c>
    </row>
    <row r="23" spans="1:4" ht="12.75">
      <c r="A23" s="48">
        <v>12</v>
      </c>
      <c r="B23" s="28" t="s">
        <v>329</v>
      </c>
      <c r="C23" s="49" t="s">
        <v>271</v>
      </c>
      <c r="D23" s="50">
        <f>D24+D28+D31+D33</f>
        <v>6595</v>
      </c>
    </row>
    <row r="24" spans="1:4" ht="25.5">
      <c r="A24" s="48">
        <v>13</v>
      </c>
      <c r="B24" s="28" t="s">
        <v>1226</v>
      </c>
      <c r="C24" s="171" t="s">
        <v>1227</v>
      </c>
      <c r="D24" s="50">
        <f>D25+D26+D27</f>
        <v>1035</v>
      </c>
    </row>
    <row r="25" spans="1:4" ht="41.25" customHeight="1">
      <c r="A25" s="48">
        <v>14</v>
      </c>
      <c r="B25" s="79" t="s">
        <v>1228</v>
      </c>
      <c r="C25" s="172" t="s">
        <v>1229</v>
      </c>
      <c r="D25" s="80">
        <v>460</v>
      </c>
    </row>
    <row r="26" spans="1:4" ht="51">
      <c r="A26" s="48">
        <v>15</v>
      </c>
      <c r="B26" s="79" t="s">
        <v>1230</v>
      </c>
      <c r="C26" s="172" t="s">
        <v>1231</v>
      </c>
      <c r="D26" s="80">
        <v>100</v>
      </c>
    </row>
    <row r="27" spans="1:4" ht="38.25">
      <c r="A27" s="48">
        <v>16</v>
      </c>
      <c r="B27" s="79" t="s">
        <v>1232</v>
      </c>
      <c r="C27" s="172" t="s">
        <v>1233</v>
      </c>
      <c r="D27" s="80">
        <v>475</v>
      </c>
    </row>
    <row r="28" spans="1:4" ht="25.5">
      <c r="A28" s="48">
        <v>17</v>
      </c>
      <c r="B28" s="28" t="s">
        <v>272</v>
      </c>
      <c r="C28" s="49" t="s">
        <v>273</v>
      </c>
      <c r="D28" s="50">
        <f>SUM(D29:D30)</f>
        <v>3375</v>
      </c>
    </row>
    <row r="29" spans="1:4" ht="38.25">
      <c r="A29" s="48">
        <v>18</v>
      </c>
      <c r="B29" s="27" t="s">
        <v>274</v>
      </c>
      <c r="C29" s="51" t="s">
        <v>1234</v>
      </c>
      <c r="D29" s="80">
        <v>3370</v>
      </c>
    </row>
    <row r="30" spans="1:4" ht="54.75" customHeight="1">
      <c r="A30" s="48">
        <v>19</v>
      </c>
      <c r="B30" s="27" t="s">
        <v>1235</v>
      </c>
      <c r="C30" s="51" t="s">
        <v>1236</v>
      </c>
      <c r="D30" s="80">
        <v>5</v>
      </c>
    </row>
    <row r="31" spans="1:4" ht="12.75">
      <c r="A31" s="48">
        <v>20</v>
      </c>
      <c r="B31" s="28" t="s">
        <v>275</v>
      </c>
      <c r="C31" s="49" t="s">
        <v>276</v>
      </c>
      <c r="D31" s="50">
        <f>SUM(D32:D32)</f>
        <v>2123</v>
      </c>
    </row>
    <row r="32" spans="1:4" ht="38.25">
      <c r="A32" s="48">
        <v>21</v>
      </c>
      <c r="B32" s="77" t="s">
        <v>277</v>
      </c>
      <c r="C32" s="52" t="s">
        <v>1237</v>
      </c>
      <c r="D32" s="80">
        <v>2123</v>
      </c>
    </row>
    <row r="33" spans="1:4" ht="25.5">
      <c r="A33" s="48">
        <v>22</v>
      </c>
      <c r="B33" s="28" t="s">
        <v>330</v>
      </c>
      <c r="C33" s="49" t="s">
        <v>1238</v>
      </c>
      <c r="D33" s="50">
        <f>D34</f>
        <v>62</v>
      </c>
    </row>
    <row r="34" spans="1:4" ht="51">
      <c r="A34" s="48">
        <v>23</v>
      </c>
      <c r="B34" s="27" t="s">
        <v>331</v>
      </c>
      <c r="C34" s="52" t="s">
        <v>1239</v>
      </c>
      <c r="D34" s="80">
        <v>62</v>
      </c>
    </row>
    <row r="35" spans="1:4" ht="25.5">
      <c r="A35" s="48">
        <v>24</v>
      </c>
      <c r="B35" s="28" t="s">
        <v>332</v>
      </c>
      <c r="C35" s="49" t="s">
        <v>278</v>
      </c>
      <c r="D35" s="50">
        <f>D36+D38+D39</f>
        <v>3229</v>
      </c>
    </row>
    <row r="36" spans="1:4" ht="51">
      <c r="A36" s="48">
        <v>25</v>
      </c>
      <c r="B36" s="27" t="s">
        <v>279</v>
      </c>
      <c r="C36" s="51" t="s">
        <v>280</v>
      </c>
      <c r="D36" s="50">
        <f>D37</f>
        <v>1900</v>
      </c>
    </row>
    <row r="37" spans="1:4" ht="51">
      <c r="A37" s="48">
        <v>26</v>
      </c>
      <c r="B37" s="27" t="s">
        <v>281</v>
      </c>
      <c r="C37" s="51" t="s">
        <v>1240</v>
      </c>
      <c r="D37" s="80">
        <v>1900</v>
      </c>
    </row>
    <row r="38" spans="1:4" ht="38.25">
      <c r="A38" s="48">
        <v>27</v>
      </c>
      <c r="B38" s="27" t="s">
        <v>282</v>
      </c>
      <c r="C38" s="51" t="s">
        <v>283</v>
      </c>
      <c r="D38" s="80">
        <v>560</v>
      </c>
    </row>
    <row r="39" spans="1:4" ht="31.5" customHeight="1">
      <c r="A39" s="48">
        <v>28</v>
      </c>
      <c r="B39" s="28" t="s">
        <v>333</v>
      </c>
      <c r="C39" s="49" t="s">
        <v>334</v>
      </c>
      <c r="D39" s="50">
        <f>SUM(D40:D42)</f>
        <v>769</v>
      </c>
    </row>
    <row r="40" spans="1:4" ht="68.25" customHeight="1">
      <c r="A40" s="48">
        <v>29</v>
      </c>
      <c r="B40" s="79" t="s">
        <v>335</v>
      </c>
      <c r="C40" s="52" t="s">
        <v>835</v>
      </c>
      <c r="D40" s="80">
        <v>650</v>
      </c>
    </row>
    <row r="41" spans="1:4" ht="53.25" customHeight="1">
      <c r="A41" s="48">
        <v>30</v>
      </c>
      <c r="B41" s="79" t="s">
        <v>336</v>
      </c>
      <c r="C41" s="52" t="s">
        <v>836</v>
      </c>
      <c r="D41" s="80">
        <v>114</v>
      </c>
    </row>
    <row r="42" spans="1:4" ht="38.25">
      <c r="A42" s="48">
        <v>31</v>
      </c>
      <c r="B42" s="79" t="s">
        <v>337</v>
      </c>
      <c r="C42" s="52" t="s">
        <v>338</v>
      </c>
      <c r="D42" s="80">
        <v>5</v>
      </c>
    </row>
    <row r="43" spans="1:4" ht="12.75">
      <c r="A43" s="48">
        <v>32</v>
      </c>
      <c r="B43" s="28" t="s">
        <v>339</v>
      </c>
      <c r="C43" s="49" t="s">
        <v>284</v>
      </c>
      <c r="D43" s="50">
        <f>SUM(D44:D47)</f>
        <v>160</v>
      </c>
    </row>
    <row r="44" spans="1:4" ht="25.5">
      <c r="A44" s="48">
        <v>33</v>
      </c>
      <c r="B44" s="27" t="s">
        <v>87</v>
      </c>
      <c r="C44" s="51" t="s">
        <v>88</v>
      </c>
      <c r="D44" s="80">
        <v>20</v>
      </c>
    </row>
    <row r="45" spans="1:4" ht="25.5">
      <c r="A45" s="48">
        <v>34</v>
      </c>
      <c r="B45" s="27" t="s">
        <v>89</v>
      </c>
      <c r="C45" s="51" t="s">
        <v>90</v>
      </c>
      <c r="D45" s="80">
        <v>10</v>
      </c>
    </row>
    <row r="46" spans="1:4" ht="12.75">
      <c r="A46" s="48">
        <v>35</v>
      </c>
      <c r="B46" s="27" t="s">
        <v>91</v>
      </c>
      <c r="C46" s="51" t="s">
        <v>92</v>
      </c>
      <c r="D46" s="80">
        <v>100</v>
      </c>
    </row>
    <row r="47" spans="1:4" ht="12.75">
      <c r="A47" s="48">
        <v>36</v>
      </c>
      <c r="B47" s="27" t="s">
        <v>93</v>
      </c>
      <c r="C47" s="51" t="s">
        <v>94</v>
      </c>
      <c r="D47" s="80">
        <v>30</v>
      </c>
    </row>
    <row r="48" spans="1:4" ht="25.5">
      <c r="A48" s="48">
        <v>37</v>
      </c>
      <c r="B48" s="28" t="s">
        <v>340</v>
      </c>
      <c r="C48" s="49" t="s">
        <v>285</v>
      </c>
      <c r="D48" s="50">
        <f>D49</f>
        <v>27500</v>
      </c>
    </row>
    <row r="49" spans="1:4" ht="25.5">
      <c r="A49" s="48">
        <v>38</v>
      </c>
      <c r="B49" s="28" t="s">
        <v>286</v>
      </c>
      <c r="C49" s="49" t="s">
        <v>95</v>
      </c>
      <c r="D49" s="80">
        <f>SUM(D50:D51)</f>
        <v>27500</v>
      </c>
    </row>
    <row r="50" spans="1:4" ht="66" customHeight="1">
      <c r="A50" s="48">
        <v>39</v>
      </c>
      <c r="B50" s="27" t="s">
        <v>204</v>
      </c>
      <c r="C50" s="52" t="s">
        <v>886</v>
      </c>
      <c r="D50" s="80">
        <v>26000</v>
      </c>
    </row>
    <row r="51" spans="1:4" ht="38.25">
      <c r="A51" s="48">
        <v>40</v>
      </c>
      <c r="B51" s="27" t="s">
        <v>205</v>
      </c>
      <c r="C51" s="51" t="s">
        <v>887</v>
      </c>
      <c r="D51" s="80">
        <v>1500</v>
      </c>
    </row>
    <row r="52" spans="1:4" ht="25.5">
      <c r="A52" s="48">
        <v>41</v>
      </c>
      <c r="B52" s="28" t="s">
        <v>341</v>
      </c>
      <c r="C52" s="49" t="s">
        <v>287</v>
      </c>
      <c r="D52" s="50">
        <f>D53</f>
        <v>110</v>
      </c>
    </row>
    <row r="53" spans="1:4" ht="37.5" customHeight="1">
      <c r="A53" s="48">
        <v>42</v>
      </c>
      <c r="B53" s="27" t="s">
        <v>96</v>
      </c>
      <c r="C53" s="51" t="s">
        <v>1241</v>
      </c>
      <c r="D53" s="80">
        <v>110</v>
      </c>
    </row>
    <row r="54" spans="1:4" ht="12.75">
      <c r="A54" s="48">
        <v>43</v>
      </c>
      <c r="B54" s="28" t="s">
        <v>288</v>
      </c>
      <c r="C54" s="49" t="s">
        <v>289</v>
      </c>
      <c r="D54" s="50">
        <f>D55</f>
        <v>676776.3</v>
      </c>
    </row>
    <row r="55" spans="1:4" ht="25.5">
      <c r="A55" s="48">
        <v>44</v>
      </c>
      <c r="B55" s="28" t="s">
        <v>290</v>
      </c>
      <c r="C55" s="49" t="s">
        <v>291</v>
      </c>
      <c r="D55" s="50">
        <f>D56+D58+D63</f>
        <v>676776.3</v>
      </c>
    </row>
    <row r="56" spans="1:4" ht="25.5">
      <c r="A56" s="48">
        <v>45</v>
      </c>
      <c r="B56" s="28" t="s">
        <v>1242</v>
      </c>
      <c r="C56" s="49" t="s">
        <v>292</v>
      </c>
      <c r="D56" s="50">
        <f>D57</f>
        <v>132261</v>
      </c>
    </row>
    <row r="57" spans="1:4" ht="25.5">
      <c r="A57" s="48">
        <v>46</v>
      </c>
      <c r="B57" s="27" t="s">
        <v>1243</v>
      </c>
      <c r="C57" s="51" t="s">
        <v>293</v>
      </c>
      <c r="D57" s="80">
        <v>132261</v>
      </c>
    </row>
    <row r="58" spans="1:4" ht="25.5">
      <c r="A58" s="48">
        <v>47</v>
      </c>
      <c r="B58" s="28" t="s">
        <v>1244</v>
      </c>
      <c r="C58" s="49" t="s">
        <v>294</v>
      </c>
      <c r="D58" s="50">
        <f>D59</f>
        <v>174105.7</v>
      </c>
    </row>
    <row r="59" spans="1:4" ht="15.75" customHeight="1">
      <c r="A59" s="48">
        <v>48</v>
      </c>
      <c r="B59" s="28" t="s">
        <v>1245</v>
      </c>
      <c r="C59" s="49" t="s">
        <v>295</v>
      </c>
      <c r="D59" s="50">
        <f>SUM(D60:D62)</f>
        <v>174105.7</v>
      </c>
    </row>
    <row r="60" spans="1:4" ht="42" customHeight="1">
      <c r="A60" s="48">
        <v>49</v>
      </c>
      <c r="B60" s="79" t="s">
        <v>1246</v>
      </c>
      <c r="C60" s="51" t="s">
        <v>97</v>
      </c>
      <c r="D60" s="80">
        <v>148883</v>
      </c>
    </row>
    <row r="61" spans="1:4" ht="25.5">
      <c r="A61" s="48">
        <v>50</v>
      </c>
      <c r="B61" s="79" t="s">
        <v>1247</v>
      </c>
      <c r="C61" s="78" t="s">
        <v>296</v>
      </c>
      <c r="D61" s="80">
        <v>19601</v>
      </c>
    </row>
    <row r="62" spans="1:4" ht="12.75">
      <c r="A62" s="48">
        <v>51</v>
      </c>
      <c r="B62" s="79" t="s">
        <v>1247</v>
      </c>
      <c r="C62" s="78" t="s">
        <v>297</v>
      </c>
      <c r="D62" s="80">
        <v>5621.7</v>
      </c>
    </row>
    <row r="63" spans="1:4" ht="25.5">
      <c r="A63" s="48">
        <v>52</v>
      </c>
      <c r="B63" s="28" t="s">
        <v>1248</v>
      </c>
      <c r="C63" s="49" t="s">
        <v>214</v>
      </c>
      <c r="D63" s="50">
        <f>D64+D65+D66+D75</f>
        <v>370409.6</v>
      </c>
    </row>
    <row r="64" spans="1:4" ht="38.25">
      <c r="A64" s="48">
        <v>53</v>
      </c>
      <c r="B64" s="27" t="s">
        <v>1249</v>
      </c>
      <c r="C64" s="51" t="s">
        <v>838</v>
      </c>
      <c r="D64" s="80">
        <v>985</v>
      </c>
    </row>
    <row r="65" spans="1:4" ht="29.25" customHeight="1">
      <c r="A65" s="48">
        <v>54</v>
      </c>
      <c r="B65" s="27" t="s">
        <v>1250</v>
      </c>
      <c r="C65" s="51" t="s">
        <v>837</v>
      </c>
      <c r="D65" s="80">
        <v>6229</v>
      </c>
    </row>
    <row r="66" spans="1:4" ht="25.5">
      <c r="A66" s="48">
        <v>55</v>
      </c>
      <c r="B66" s="28" t="s">
        <v>1251</v>
      </c>
      <c r="C66" s="49" t="s">
        <v>215</v>
      </c>
      <c r="D66" s="50">
        <f>D67+D68+D69+D70+D71+D72+D73+D74</f>
        <v>83506.6</v>
      </c>
    </row>
    <row r="67" spans="1:4" ht="51">
      <c r="A67" s="48">
        <v>56</v>
      </c>
      <c r="B67" s="79" t="s">
        <v>1252</v>
      </c>
      <c r="C67" s="51" t="s">
        <v>233</v>
      </c>
      <c r="D67" s="80">
        <v>300</v>
      </c>
    </row>
    <row r="68" spans="1:4" ht="38.25">
      <c r="A68" s="48">
        <v>57</v>
      </c>
      <c r="B68" s="79" t="s">
        <v>1252</v>
      </c>
      <c r="C68" s="51" t="s">
        <v>234</v>
      </c>
      <c r="D68" s="80">
        <v>61271</v>
      </c>
    </row>
    <row r="69" spans="1:4" ht="51">
      <c r="A69" s="48">
        <v>58</v>
      </c>
      <c r="B69" s="79" t="s">
        <v>1252</v>
      </c>
      <c r="C69" s="51" t="s">
        <v>235</v>
      </c>
      <c r="D69" s="80">
        <v>12698</v>
      </c>
    </row>
    <row r="70" spans="1:4" ht="51">
      <c r="A70" s="48">
        <v>59</v>
      </c>
      <c r="B70" s="79" t="s">
        <v>1252</v>
      </c>
      <c r="C70" s="51" t="s">
        <v>236</v>
      </c>
      <c r="D70" s="80">
        <v>0.6</v>
      </c>
    </row>
    <row r="71" spans="1:4" ht="25.5">
      <c r="A71" s="48">
        <v>60</v>
      </c>
      <c r="B71" s="79" t="s">
        <v>1252</v>
      </c>
      <c r="C71" s="51" t="s">
        <v>237</v>
      </c>
      <c r="D71" s="80">
        <v>102.3</v>
      </c>
    </row>
    <row r="72" spans="1:4" ht="51">
      <c r="A72" s="48">
        <v>61</v>
      </c>
      <c r="B72" s="79" t="s">
        <v>1252</v>
      </c>
      <c r="C72" s="51" t="s">
        <v>744</v>
      </c>
      <c r="D72" s="80">
        <v>21</v>
      </c>
    </row>
    <row r="73" spans="1:4" ht="39.75" customHeight="1">
      <c r="A73" s="48">
        <v>62</v>
      </c>
      <c r="B73" s="79" t="s">
        <v>1252</v>
      </c>
      <c r="C73" s="51" t="s">
        <v>1253</v>
      </c>
      <c r="D73" s="80">
        <v>664.7</v>
      </c>
    </row>
    <row r="74" spans="1:4" ht="39.75" customHeight="1">
      <c r="A74" s="48">
        <v>63</v>
      </c>
      <c r="B74" s="79" t="s">
        <v>1252</v>
      </c>
      <c r="C74" s="51" t="s">
        <v>1254</v>
      </c>
      <c r="D74" s="80">
        <v>8449</v>
      </c>
    </row>
    <row r="75" spans="1:4" ht="18.75" customHeight="1">
      <c r="A75" s="48">
        <v>64</v>
      </c>
      <c r="B75" s="28" t="s">
        <v>1255</v>
      </c>
      <c r="C75" s="49" t="s">
        <v>238</v>
      </c>
      <c r="D75" s="50">
        <f>D76+D77</f>
        <v>279689</v>
      </c>
    </row>
    <row r="76" spans="1:4" ht="118.5" customHeight="1">
      <c r="A76" s="48">
        <v>65</v>
      </c>
      <c r="B76" s="79" t="s">
        <v>1256</v>
      </c>
      <c r="C76" s="51" t="s">
        <v>1257</v>
      </c>
      <c r="D76" s="80">
        <v>155669</v>
      </c>
    </row>
    <row r="77" spans="1:4" ht="45" customHeight="1">
      <c r="A77" s="48">
        <v>66</v>
      </c>
      <c r="B77" s="79" t="s">
        <v>1256</v>
      </c>
      <c r="C77" s="51" t="s">
        <v>342</v>
      </c>
      <c r="D77" s="80">
        <v>124020</v>
      </c>
    </row>
    <row r="78" spans="1:4" ht="12.75">
      <c r="A78" s="48">
        <v>67</v>
      </c>
      <c r="B78" s="198" t="s">
        <v>239</v>
      </c>
      <c r="C78" s="198"/>
      <c r="D78" s="50">
        <f>D12+D54</f>
        <v>1001841.1000000001</v>
      </c>
    </row>
    <row r="79" ht="12.75"/>
    <row r="80" ht="12.75"/>
    <row r="81" ht="12.75"/>
  </sheetData>
  <sheetProtection/>
  <mergeCells count="7">
    <mergeCell ref="B78:C78"/>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C00000"/>
  </sheetPr>
  <dimension ref="A1:E79"/>
  <sheetViews>
    <sheetView zoomScalePageLayoutView="0" workbookViewId="0" topLeftCell="A70">
      <selection activeCell="B8" sqref="B8:C8"/>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44"/>
      <c r="B1" s="45"/>
      <c r="C1" s="45"/>
      <c r="D1" s="45"/>
      <c r="E1" s="45" t="s">
        <v>343</v>
      </c>
    </row>
    <row r="2" spans="1:5" ht="12.75" customHeight="1">
      <c r="A2" s="44"/>
      <c r="B2" s="45"/>
      <c r="C2" s="45"/>
      <c r="D2" s="45"/>
      <c r="E2" s="45" t="s">
        <v>231</v>
      </c>
    </row>
    <row r="3" spans="1:5" ht="12.75" customHeight="1">
      <c r="A3" s="44"/>
      <c r="B3" s="45"/>
      <c r="C3" s="45"/>
      <c r="D3" s="45"/>
      <c r="E3" s="45" t="s">
        <v>73</v>
      </c>
    </row>
    <row r="4" spans="1:5" ht="12.75" customHeight="1">
      <c r="A4" s="44"/>
      <c r="B4" s="45"/>
      <c r="C4" s="45"/>
      <c r="D4" s="45"/>
      <c r="E4" s="45" t="s">
        <v>74</v>
      </c>
    </row>
    <row r="5" spans="1:5" ht="12.75" customHeight="1">
      <c r="A5" s="44"/>
      <c r="B5" s="45"/>
      <c r="C5" s="45"/>
      <c r="D5" s="45"/>
      <c r="E5" s="45" t="s">
        <v>73</v>
      </c>
    </row>
    <row r="6" spans="1:5" ht="12.75" customHeight="1">
      <c r="A6" s="44"/>
      <c r="B6" s="199" t="s">
        <v>1148</v>
      </c>
      <c r="C6" s="199"/>
      <c r="D6" s="199"/>
      <c r="E6" s="199"/>
    </row>
    <row r="7" spans="1:5" ht="10.5" customHeight="1">
      <c r="A7" s="44"/>
      <c r="B7" s="46"/>
      <c r="C7" s="46"/>
      <c r="D7" s="46"/>
      <c r="E7" s="45"/>
    </row>
    <row r="8" spans="1:4" ht="16.5" customHeight="1">
      <c r="A8" s="44"/>
      <c r="B8" s="200" t="s">
        <v>1258</v>
      </c>
      <c r="C8" s="200"/>
      <c r="D8" s="166"/>
    </row>
    <row r="9" spans="1:4" ht="13.5" customHeight="1">
      <c r="A9" s="44"/>
      <c r="B9" s="47"/>
      <c r="C9" s="47"/>
      <c r="D9" s="47"/>
    </row>
    <row r="10" spans="1:5" ht="45.75" customHeight="1">
      <c r="A10" s="201" t="s">
        <v>196</v>
      </c>
      <c r="B10" s="203" t="s">
        <v>150</v>
      </c>
      <c r="C10" s="203" t="s">
        <v>151</v>
      </c>
      <c r="D10" s="205" t="s">
        <v>152</v>
      </c>
      <c r="E10" s="206"/>
    </row>
    <row r="11" spans="1:5" ht="34.5" customHeight="1">
      <c r="A11" s="202"/>
      <c r="B11" s="204"/>
      <c r="C11" s="204"/>
      <c r="D11" s="81" t="s">
        <v>1259</v>
      </c>
      <c r="E11" s="81" t="s">
        <v>1260</v>
      </c>
    </row>
    <row r="12" spans="1:5" ht="12.75">
      <c r="A12" s="48">
        <v>1</v>
      </c>
      <c r="B12" s="28" t="s">
        <v>153</v>
      </c>
      <c r="C12" s="49" t="s">
        <v>154</v>
      </c>
      <c r="D12" s="50">
        <f>D13+D18+D23+D35+D43+D48+D52</f>
        <v>320750</v>
      </c>
      <c r="E12" s="50">
        <f>E13+E18+E23+E35+E43+E48+E52</f>
        <v>350114</v>
      </c>
    </row>
    <row r="13" spans="1:5" ht="12.75">
      <c r="A13" s="48">
        <v>2</v>
      </c>
      <c r="B13" s="28" t="s">
        <v>318</v>
      </c>
      <c r="C13" s="49" t="s">
        <v>155</v>
      </c>
      <c r="D13" s="50">
        <f>SUM(D14:D17)</f>
        <v>281592</v>
      </c>
      <c r="E13" s="50">
        <f>SUM(E14:E17)</f>
        <v>310470</v>
      </c>
    </row>
    <row r="14" spans="1:5" ht="78.75" customHeight="1">
      <c r="A14" s="48">
        <v>3</v>
      </c>
      <c r="B14" s="27" t="s">
        <v>156</v>
      </c>
      <c r="C14" s="51" t="s">
        <v>1222</v>
      </c>
      <c r="D14" s="80">
        <v>279992</v>
      </c>
      <c r="E14" s="80">
        <v>308870</v>
      </c>
    </row>
    <row r="15" spans="1:5" ht="114.75">
      <c r="A15" s="48">
        <v>4</v>
      </c>
      <c r="B15" s="27" t="s">
        <v>85</v>
      </c>
      <c r="C15" s="51" t="s">
        <v>1223</v>
      </c>
      <c r="D15" s="80">
        <v>700</v>
      </c>
      <c r="E15" s="80">
        <v>700</v>
      </c>
    </row>
    <row r="16" spans="1:5" ht="63.75">
      <c r="A16" s="48">
        <v>5</v>
      </c>
      <c r="B16" s="27" t="s">
        <v>86</v>
      </c>
      <c r="C16" s="51" t="s">
        <v>1224</v>
      </c>
      <c r="D16" s="80">
        <v>600</v>
      </c>
      <c r="E16" s="80">
        <v>600</v>
      </c>
    </row>
    <row r="17" spans="1:5" ht="102">
      <c r="A17" s="48">
        <v>6</v>
      </c>
      <c r="B17" s="27" t="s">
        <v>157</v>
      </c>
      <c r="C17" s="51" t="s">
        <v>1225</v>
      </c>
      <c r="D17" s="80">
        <v>300</v>
      </c>
      <c r="E17" s="80">
        <v>300</v>
      </c>
    </row>
    <row r="18" spans="1:5" ht="25.5">
      <c r="A18" s="48">
        <v>7</v>
      </c>
      <c r="B18" s="28" t="s">
        <v>319</v>
      </c>
      <c r="C18" s="49" t="s">
        <v>320</v>
      </c>
      <c r="D18" s="50">
        <f>SUM(D19:D22)</f>
        <v>1780</v>
      </c>
      <c r="E18" s="50">
        <f>SUM(E19:E22)</f>
        <v>1934</v>
      </c>
    </row>
    <row r="19" spans="1:5" ht="51">
      <c r="A19" s="48">
        <v>8</v>
      </c>
      <c r="B19" s="27" t="s">
        <v>321</v>
      </c>
      <c r="C19" s="51" t="s">
        <v>322</v>
      </c>
      <c r="D19" s="80">
        <v>560</v>
      </c>
      <c r="E19" s="80">
        <v>714</v>
      </c>
    </row>
    <row r="20" spans="1:5" ht="63.75">
      <c r="A20" s="48">
        <v>9</v>
      </c>
      <c r="B20" s="27" t="s">
        <v>323</v>
      </c>
      <c r="C20" s="51" t="s">
        <v>324</v>
      </c>
      <c r="D20" s="80">
        <v>20</v>
      </c>
      <c r="E20" s="80">
        <v>20</v>
      </c>
    </row>
    <row r="21" spans="1:5" ht="51">
      <c r="A21" s="48">
        <v>10</v>
      </c>
      <c r="B21" s="27" t="s">
        <v>325</v>
      </c>
      <c r="C21" s="51" t="s">
        <v>326</v>
      </c>
      <c r="D21" s="80">
        <v>1200</v>
      </c>
      <c r="E21" s="80">
        <v>1200</v>
      </c>
    </row>
    <row r="22" spans="1:5" ht="51">
      <c r="A22" s="48">
        <v>11</v>
      </c>
      <c r="B22" s="27" t="s">
        <v>327</v>
      </c>
      <c r="C22" s="51" t="s">
        <v>328</v>
      </c>
      <c r="D22" s="80">
        <v>0</v>
      </c>
      <c r="E22" s="80">
        <v>0</v>
      </c>
    </row>
    <row r="23" spans="1:5" ht="12.75">
      <c r="A23" s="48">
        <v>12</v>
      </c>
      <c r="B23" s="28" t="s">
        <v>329</v>
      </c>
      <c r="C23" s="49" t="s">
        <v>271</v>
      </c>
      <c r="D23" s="50">
        <f>D24+D28+D31+D33</f>
        <v>6739</v>
      </c>
      <c r="E23" s="50">
        <f>E24+E28+E31+E33</f>
        <v>6988</v>
      </c>
    </row>
    <row r="24" spans="1:5" ht="25.5">
      <c r="A24" s="48">
        <v>13</v>
      </c>
      <c r="B24" s="28" t="s">
        <v>1226</v>
      </c>
      <c r="C24" s="171" t="s">
        <v>1227</v>
      </c>
      <c r="D24" s="50">
        <f>D25+D26+D27</f>
        <v>1045</v>
      </c>
      <c r="E24" s="50">
        <f>E25+E26+E27</f>
        <v>1077</v>
      </c>
    </row>
    <row r="25" spans="1:5" ht="41.25" customHeight="1">
      <c r="A25" s="48">
        <v>14</v>
      </c>
      <c r="B25" s="79" t="s">
        <v>1228</v>
      </c>
      <c r="C25" s="172" t="s">
        <v>1229</v>
      </c>
      <c r="D25" s="80">
        <v>465</v>
      </c>
      <c r="E25" s="80">
        <v>483</v>
      </c>
    </row>
    <row r="26" spans="1:5" ht="51">
      <c r="A26" s="48">
        <v>15</v>
      </c>
      <c r="B26" s="79" t="s">
        <v>1230</v>
      </c>
      <c r="C26" s="172" t="s">
        <v>1231</v>
      </c>
      <c r="D26" s="80">
        <v>100</v>
      </c>
      <c r="E26" s="80">
        <v>100</v>
      </c>
    </row>
    <row r="27" spans="1:5" ht="38.25">
      <c r="A27" s="48">
        <v>16</v>
      </c>
      <c r="B27" s="79" t="s">
        <v>1232</v>
      </c>
      <c r="C27" s="172" t="s">
        <v>1233</v>
      </c>
      <c r="D27" s="80">
        <v>480</v>
      </c>
      <c r="E27" s="80">
        <v>494</v>
      </c>
    </row>
    <row r="28" spans="1:5" ht="25.5">
      <c r="A28" s="48">
        <v>17</v>
      </c>
      <c r="B28" s="28" t="s">
        <v>272</v>
      </c>
      <c r="C28" s="49" t="s">
        <v>273</v>
      </c>
      <c r="D28" s="50">
        <f>SUM(D29:D30)</f>
        <v>3400</v>
      </c>
      <c r="E28" s="50">
        <f>SUM(E29:E30)</f>
        <v>3500</v>
      </c>
    </row>
    <row r="29" spans="1:5" ht="42" customHeight="1">
      <c r="A29" s="48">
        <v>18</v>
      </c>
      <c r="B29" s="27" t="s">
        <v>274</v>
      </c>
      <c r="C29" s="51" t="s">
        <v>1234</v>
      </c>
      <c r="D29" s="80">
        <v>3395</v>
      </c>
      <c r="E29" s="80">
        <v>3495</v>
      </c>
    </row>
    <row r="30" spans="1:5" ht="54.75" customHeight="1">
      <c r="A30" s="48">
        <v>19</v>
      </c>
      <c r="B30" s="27" t="s">
        <v>1235</v>
      </c>
      <c r="C30" s="51" t="s">
        <v>1236</v>
      </c>
      <c r="D30" s="80">
        <v>5</v>
      </c>
      <c r="E30" s="80">
        <v>5</v>
      </c>
    </row>
    <row r="31" spans="1:5" ht="12.75">
      <c r="A31" s="48">
        <v>20</v>
      </c>
      <c r="B31" s="28" t="s">
        <v>275</v>
      </c>
      <c r="C31" s="49" t="s">
        <v>276</v>
      </c>
      <c r="D31" s="50">
        <f>SUM(D32:D32)</f>
        <v>2229</v>
      </c>
      <c r="E31" s="50">
        <f>SUM(E32:E32)</f>
        <v>2343</v>
      </c>
    </row>
    <row r="32" spans="1:5" ht="38.25">
      <c r="A32" s="48">
        <v>21</v>
      </c>
      <c r="B32" s="77" t="s">
        <v>277</v>
      </c>
      <c r="C32" s="52" t="s">
        <v>1237</v>
      </c>
      <c r="D32" s="80">
        <v>2229</v>
      </c>
      <c r="E32" s="80">
        <v>2343</v>
      </c>
    </row>
    <row r="33" spans="1:5" ht="38.25">
      <c r="A33" s="48">
        <v>22</v>
      </c>
      <c r="B33" s="28" t="s">
        <v>330</v>
      </c>
      <c r="C33" s="49" t="s">
        <v>1238</v>
      </c>
      <c r="D33" s="50">
        <f>D34</f>
        <v>65</v>
      </c>
      <c r="E33" s="50">
        <f>E34</f>
        <v>68</v>
      </c>
    </row>
    <row r="34" spans="1:5" ht="51">
      <c r="A34" s="48">
        <v>23</v>
      </c>
      <c r="B34" s="27" t="s">
        <v>331</v>
      </c>
      <c r="C34" s="52" t="s">
        <v>1239</v>
      </c>
      <c r="D34" s="80">
        <v>65</v>
      </c>
      <c r="E34" s="80">
        <v>68</v>
      </c>
    </row>
    <row r="35" spans="1:5" ht="25.5">
      <c r="A35" s="48">
        <v>24</v>
      </c>
      <c r="B35" s="28" t="s">
        <v>332</v>
      </c>
      <c r="C35" s="49" t="s">
        <v>278</v>
      </c>
      <c r="D35" s="50">
        <f>D36+D38+D39</f>
        <v>3359</v>
      </c>
      <c r="E35" s="50">
        <f>E36+E38+E39</f>
        <v>3357</v>
      </c>
    </row>
    <row r="36" spans="1:5" ht="51">
      <c r="A36" s="48">
        <v>25</v>
      </c>
      <c r="B36" s="27" t="s">
        <v>279</v>
      </c>
      <c r="C36" s="51" t="s">
        <v>280</v>
      </c>
      <c r="D36" s="50">
        <f>D37</f>
        <v>2000</v>
      </c>
      <c r="E36" s="50">
        <f>E37</f>
        <v>2000</v>
      </c>
    </row>
    <row r="37" spans="1:5" ht="63.75">
      <c r="A37" s="48">
        <v>26</v>
      </c>
      <c r="B37" s="27" t="s">
        <v>281</v>
      </c>
      <c r="C37" s="51" t="s">
        <v>1240</v>
      </c>
      <c r="D37" s="80">
        <v>2000</v>
      </c>
      <c r="E37" s="80">
        <v>2000</v>
      </c>
    </row>
    <row r="38" spans="1:5" ht="38.25">
      <c r="A38" s="48">
        <v>27</v>
      </c>
      <c r="B38" s="27" t="s">
        <v>282</v>
      </c>
      <c r="C38" s="51" t="s">
        <v>283</v>
      </c>
      <c r="D38" s="80">
        <v>590</v>
      </c>
      <c r="E38" s="80">
        <v>590</v>
      </c>
    </row>
    <row r="39" spans="1:5" ht="31.5" customHeight="1">
      <c r="A39" s="48">
        <v>28</v>
      </c>
      <c r="B39" s="28" t="s">
        <v>333</v>
      </c>
      <c r="C39" s="49" t="s">
        <v>334</v>
      </c>
      <c r="D39" s="50">
        <f>SUM(D40:D42)</f>
        <v>769</v>
      </c>
      <c r="E39" s="50">
        <f>SUM(E40:E42)</f>
        <v>767</v>
      </c>
    </row>
    <row r="40" spans="1:5" ht="68.25" customHeight="1">
      <c r="A40" s="48">
        <v>29</v>
      </c>
      <c r="B40" s="79" t="s">
        <v>335</v>
      </c>
      <c r="C40" s="52" t="s">
        <v>835</v>
      </c>
      <c r="D40" s="80">
        <v>650</v>
      </c>
      <c r="E40" s="80">
        <v>650</v>
      </c>
    </row>
    <row r="41" spans="1:5" ht="53.25" customHeight="1">
      <c r="A41" s="48">
        <v>30</v>
      </c>
      <c r="B41" s="79" t="s">
        <v>336</v>
      </c>
      <c r="C41" s="52" t="s">
        <v>836</v>
      </c>
      <c r="D41" s="80">
        <v>114</v>
      </c>
      <c r="E41" s="80">
        <v>112</v>
      </c>
    </row>
    <row r="42" spans="1:5" ht="38.25">
      <c r="A42" s="48">
        <v>31</v>
      </c>
      <c r="B42" s="79" t="s">
        <v>337</v>
      </c>
      <c r="C42" s="52" t="s">
        <v>338</v>
      </c>
      <c r="D42" s="80">
        <v>5</v>
      </c>
      <c r="E42" s="80">
        <v>5</v>
      </c>
    </row>
    <row r="43" spans="1:5" ht="12.75">
      <c r="A43" s="48">
        <v>32</v>
      </c>
      <c r="B43" s="28" t="s">
        <v>339</v>
      </c>
      <c r="C43" s="49" t="s">
        <v>284</v>
      </c>
      <c r="D43" s="50">
        <f>SUM(D44:D47)</f>
        <v>160</v>
      </c>
      <c r="E43" s="50">
        <f>SUM(E44:E47)</f>
        <v>160</v>
      </c>
    </row>
    <row r="44" spans="1:5" ht="25.5">
      <c r="A44" s="48">
        <v>33</v>
      </c>
      <c r="B44" s="27" t="s">
        <v>87</v>
      </c>
      <c r="C44" s="51" t="s">
        <v>88</v>
      </c>
      <c r="D44" s="80">
        <v>20</v>
      </c>
      <c r="E44" s="80">
        <v>20</v>
      </c>
    </row>
    <row r="45" spans="1:5" ht="25.5">
      <c r="A45" s="48">
        <v>34</v>
      </c>
      <c r="B45" s="27" t="s">
        <v>89</v>
      </c>
      <c r="C45" s="51" t="s">
        <v>90</v>
      </c>
      <c r="D45" s="80">
        <v>10</v>
      </c>
      <c r="E45" s="80">
        <v>10</v>
      </c>
    </row>
    <row r="46" spans="1:5" ht="12.75">
      <c r="A46" s="48">
        <v>35</v>
      </c>
      <c r="B46" s="27" t="s">
        <v>91</v>
      </c>
      <c r="C46" s="51" t="s">
        <v>92</v>
      </c>
      <c r="D46" s="80">
        <v>100</v>
      </c>
      <c r="E46" s="80">
        <v>100</v>
      </c>
    </row>
    <row r="47" spans="1:5" ht="12.75">
      <c r="A47" s="48">
        <v>36</v>
      </c>
      <c r="B47" s="27" t="s">
        <v>93</v>
      </c>
      <c r="C47" s="51" t="s">
        <v>94</v>
      </c>
      <c r="D47" s="80">
        <v>30</v>
      </c>
      <c r="E47" s="80">
        <v>30</v>
      </c>
    </row>
    <row r="48" spans="1:5" ht="25.5">
      <c r="A48" s="48">
        <v>37</v>
      </c>
      <c r="B48" s="28" t="s">
        <v>340</v>
      </c>
      <c r="C48" s="49" t="s">
        <v>285</v>
      </c>
      <c r="D48" s="50">
        <f>D49</f>
        <v>27000</v>
      </c>
      <c r="E48" s="50">
        <f>E49</f>
        <v>27000</v>
      </c>
    </row>
    <row r="49" spans="1:5" ht="25.5">
      <c r="A49" s="48">
        <v>38</v>
      </c>
      <c r="B49" s="28" t="s">
        <v>286</v>
      </c>
      <c r="C49" s="49" t="s">
        <v>95</v>
      </c>
      <c r="D49" s="80">
        <f>SUM(D50:D51)</f>
        <v>27000</v>
      </c>
      <c r="E49" s="80">
        <f>SUM(E50:E51)</f>
        <v>27000</v>
      </c>
    </row>
    <row r="50" spans="1:5" ht="66" customHeight="1">
      <c r="A50" s="48">
        <v>39</v>
      </c>
      <c r="B50" s="27" t="s">
        <v>204</v>
      </c>
      <c r="C50" s="52" t="s">
        <v>886</v>
      </c>
      <c r="D50" s="80">
        <v>26000</v>
      </c>
      <c r="E50" s="80">
        <v>26000</v>
      </c>
    </row>
    <row r="51" spans="1:5" ht="51">
      <c r="A51" s="48">
        <v>40</v>
      </c>
      <c r="B51" s="27" t="s">
        <v>205</v>
      </c>
      <c r="C51" s="51" t="s">
        <v>887</v>
      </c>
      <c r="D51" s="80">
        <v>1000</v>
      </c>
      <c r="E51" s="80">
        <v>1000</v>
      </c>
    </row>
    <row r="52" spans="1:5" ht="25.5">
      <c r="A52" s="48">
        <v>41</v>
      </c>
      <c r="B52" s="28" t="s">
        <v>341</v>
      </c>
      <c r="C52" s="49" t="s">
        <v>287</v>
      </c>
      <c r="D52" s="50">
        <f>D53+D54</f>
        <v>120</v>
      </c>
      <c r="E52" s="50">
        <f>E53+E54</f>
        <v>205</v>
      </c>
    </row>
    <row r="53" spans="1:5" ht="25.5">
      <c r="A53" s="48">
        <v>42</v>
      </c>
      <c r="B53" s="79" t="s">
        <v>344</v>
      </c>
      <c r="C53" s="52" t="s">
        <v>345</v>
      </c>
      <c r="D53" s="80">
        <v>0</v>
      </c>
      <c r="E53" s="80">
        <v>80</v>
      </c>
    </row>
    <row r="54" spans="1:5" ht="37.5" customHeight="1">
      <c r="A54" s="48">
        <v>43</v>
      </c>
      <c r="B54" s="27" t="s">
        <v>96</v>
      </c>
      <c r="C54" s="51" t="s">
        <v>1241</v>
      </c>
      <c r="D54" s="80">
        <v>120</v>
      </c>
      <c r="E54" s="80">
        <v>125</v>
      </c>
    </row>
    <row r="55" spans="1:5" ht="12.75">
      <c r="A55" s="48">
        <v>44</v>
      </c>
      <c r="B55" s="28" t="s">
        <v>288</v>
      </c>
      <c r="C55" s="49" t="s">
        <v>289</v>
      </c>
      <c r="D55" s="50">
        <f>D56</f>
        <v>703538.1000000001</v>
      </c>
      <c r="E55" s="50">
        <f>E56</f>
        <v>691117.5</v>
      </c>
    </row>
    <row r="56" spans="1:5" ht="25.5">
      <c r="A56" s="48">
        <v>45</v>
      </c>
      <c r="B56" s="28" t="s">
        <v>290</v>
      </c>
      <c r="C56" s="49" t="s">
        <v>291</v>
      </c>
      <c r="D56" s="50">
        <f>D57+D59+D64</f>
        <v>703538.1000000001</v>
      </c>
      <c r="E56" s="50">
        <f>E57+E59+E64</f>
        <v>691117.5</v>
      </c>
    </row>
    <row r="57" spans="1:5" ht="25.5">
      <c r="A57" s="48">
        <v>46</v>
      </c>
      <c r="B57" s="28" t="s">
        <v>1242</v>
      </c>
      <c r="C57" s="49" t="s">
        <v>292</v>
      </c>
      <c r="D57" s="50">
        <f>D58</f>
        <v>105809</v>
      </c>
      <c r="E57" s="50">
        <f>E58</f>
        <v>105809</v>
      </c>
    </row>
    <row r="58" spans="1:5" ht="25.5">
      <c r="A58" s="48">
        <v>47</v>
      </c>
      <c r="B58" s="27" t="s">
        <v>1243</v>
      </c>
      <c r="C58" s="51" t="s">
        <v>293</v>
      </c>
      <c r="D58" s="80">
        <v>105809</v>
      </c>
      <c r="E58" s="80">
        <v>105809</v>
      </c>
    </row>
    <row r="59" spans="1:5" ht="29.25" customHeight="1">
      <c r="A59" s="48">
        <v>48</v>
      </c>
      <c r="B59" s="28" t="s">
        <v>1244</v>
      </c>
      <c r="C59" s="49" t="s">
        <v>294</v>
      </c>
      <c r="D59" s="50">
        <f>D60</f>
        <v>226721.2</v>
      </c>
      <c r="E59" s="50">
        <f>E60</f>
        <v>218858.2</v>
      </c>
    </row>
    <row r="60" spans="1:5" ht="15.75" customHeight="1">
      <c r="A60" s="48">
        <v>49</v>
      </c>
      <c r="B60" s="28" t="s">
        <v>1245</v>
      </c>
      <c r="C60" s="49" t="s">
        <v>295</v>
      </c>
      <c r="D60" s="50">
        <f>SUM(D61:D63)</f>
        <v>226721.2</v>
      </c>
      <c r="E60" s="50">
        <f>SUM(E61:E63)</f>
        <v>218858.2</v>
      </c>
    </row>
    <row r="61" spans="1:5" ht="42" customHeight="1">
      <c r="A61" s="48">
        <v>50</v>
      </c>
      <c r="B61" s="79" t="s">
        <v>1246</v>
      </c>
      <c r="C61" s="51" t="s">
        <v>97</v>
      </c>
      <c r="D61" s="80">
        <v>201990</v>
      </c>
      <c r="E61" s="80">
        <v>194127</v>
      </c>
    </row>
    <row r="62" spans="1:5" ht="25.5">
      <c r="A62" s="48">
        <v>51</v>
      </c>
      <c r="B62" s="79" t="s">
        <v>1247</v>
      </c>
      <c r="C62" s="78" t="s">
        <v>296</v>
      </c>
      <c r="D62" s="80">
        <v>19601</v>
      </c>
      <c r="E62" s="80">
        <v>19601</v>
      </c>
    </row>
    <row r="63" spans="1:5" ht="12.75">
      <c r="A63" s="48">
        <v>52</v>
      </c>
      <c r="B63" s="79" t="s">
        <v>1247</v>
      </c>
      <c r="C63" s="78" t="s">
        <v>297</v>
      </c>
      <c r="D63" s="80">
        <v>5130.2</v>
      </c>
      <c r="E63" s="80">
        <v>5130.2</v>
      </c>
    </row>
    <row r="64" spans="1:5" ht="25.5">
      <c r="A64" s="48">
        <v>53</v>
      </c>
      <c r="B64" s="28" t="s">
        <v>1248</v>
      </c>
      <c r="C64" s="49" t="s">
        <v>214</v>
      </c>
      <c r="D64" s="50">
        <f>D65+D66+D67+D76</f>
        <v>371007.9</v>
      </c>
      <c r="E64" s="50">
        <f>E65+E66+E67+E76</f>
        <v>366450.3</v>
      </c>
    </row>
    <row r="65" spans="1:5" ht="38.25">
      <c r="A65" s="48">
        <v>54</v>
      </c>
      <c r="B65" s="27" t="s">
        <v>1249</v>
      </c>
      <c r="C65" s="51" t="s">
        <v>838</v>
      </c>
      <c r="D65" s="80">
        <v>985</v>
      </c>
      <c r="E65" s="80">
        <v>985</v>
      </c>
    </row>
    <row r="66" spans="1:5" ht="29.25" customHeight="1">
      <c r="A66" s="48">
        <v>55</v>
      </c>
      <c r="B66" s="27" t="s">
        <v>1250</v>
      </c>
      <c r="C66" s="51" t="s">
        <v>837</v>
      </c>
      <c r="D66" s="80">
        <v>6227</v>
      </c>
      <c r="E66" s="80">
        <v>6225</v>
      </c>
    </row>
    <row r="67" spans="1:5" ht="29.25" customHeight="1">
      <c r="A67" s="48">
        <v>56</v>
      </c>
      <c r="B67" s="28" t="s">
        <v>1251</v>
      </c>
      <c r="C67" s="49" t="s">
        <v>215</v>
      </c>
      <c r="D67" s="50">
        <f>D68+D69+D70+D71+D72+D73+D74+D75</f>
        <v>83511.90000000001</v>
      </c>
      <c r="E67" s="50">
        <f>E68+E69+E70+E71+E72+E73+E74+E75</f>
        <v>78956.3</v>
      </c>
    </row>
    <row r="68" spans="1:5" ht="51">
      <c r="A68" s="48">
        <v>57</v>
      </c>
      <c r="B68" s="79" t="s">
        <v>1252</v>
      </c>
      <c r="C68" s="51" t="s">
        <v>233</v>
      </c>
      <c r="D68" s="80">
        <v>303</v>
      </c>
      <c r="E68" s="80">
        <v>303</v>
      </c>
    </row>
    <row r="69" spans="1:5" ht="51">
      <c r="A69" s="48">
        <v>58</v>
      </c>
      <c r="B69" s="79" t="s">
        <v>1252</v>
      </c>
      <c r="C69" s="51" t="s">
        <v>234</v>
      </c>
      <c r="D69" s="80">
        <v>61271</v>
      </c>
      <c r="E69" s="80">
        <v>57366</v>
      </c>
    </row>
    <row r="70" spans="1:5" ht="51">
      <c r="A70" s="48">
        <v>59</v>
      </c>
      <c r="B70" s="79" t="s">
        <v>1252</v>
      </c>
      <c r="C70" s="51" t="s">
        <v>235</v>
      </c>
      <c r="D70" s="80">
        <v>12698</v>
      </c>
      <c r="E70" s="80">
        <v>12698</v>
      </c>
    </row>
    <row r="71" spans="1:5" ht="51">
      <c r="A71" s="48">
        <v>60</v>
      </c>
      <c r="B71" s="79" t="s">
        <v>1252</v>
      </c>
      <c r="C71" s="51" t="s">
        <v>236</v>
      </c>
      <c r="D71" s="80">
        <v>0.6</v>
      </c>
      <c r="E71" s="80">
        <v>0.6</v>
      </c>
    </row>
    <row r="72" spans="1:5" ht="25.5">
      <c r="A72" s="48">
        <v>61</v>
      </c>
      <c r="B72" s="79" t="s">
        <v>1252</v>
      </c>
      <c r="C72" s="51" t="s">
        <v>237</v>
      </c>
      <c r="D72" s="80">
        <v>102.3</v>
      </c>
      <c r="E72" s="80">
        <v>102.3</v>
      </c>
    </row>
    <row r="73" spans="1:5" ht="51">
      <c r="A73" s="48">
        <v>62</v>
      </c>
      <c r="B73" s="79" t="s">
        <v>1252</v>
      </c>
      <c r="C73" s="51" t="s">
        <v>744</v>
      </c>
      <c r="D73" s="80">
        <v>21</v>
      </c>
      <c r="E73" s="80">
        <v>21</v>
      </c>
    </row>
    <row r="74" spans="1:5" ht="39.75" customHeight="1">
      <c r="A74" s="48">
        <v>63</v>
      </c>
      <c r="B74" s="79" t="s">
        <v>1252</v>
      </c>
      <c r="C74" s="51" t="s">
        <v>1253</v>
      </c>
      <c r="D74" s="80">
        <v>667</v>
      </c>
      <c r="E74" s="80">
        <v>669.4</v>
      </c>
    </row>
    <row r="75" spans="1:5" ht="39.75" customHeight="1">
      <c r="A75" s="48">
        <v>64</v>
      </c>
      <c r="B75" s="79" t="s">
        <v>1252</v>
      </c>
      <c r="C75" s="51" t="s">
        <v>1254</v>
      </c>
      <c r="D75" s="80">
        <v>8449</v>
      </c>
      <c r="E75" s="80">
        <v>7796</v>
      </c>
    </row>
    <row r="76" spans="1:5" ht="30" customHeight="1">
      <c r="A76" s="48">
        <v>65</v>
      </c>
      <c r="B76" s="28" t="s">
        <v>1261</v>
      </c>
      <c r="C76" s="49" t="s">
        <v>238</v>
      </c>
      <c r="D76" s="50">
        <f>D77+D78</f>
        <v>280284</v>
      </c>
      <c r="E76" s="50">
        <f>E77+E78</f>
        <v>280284</v>
      </c>
    </row>
    <row r="77" spans="1:5" ht="118.5" customHeight="1">
      <c r="A77" s="48">
        <v>66</v>
      </c>
      <c r="B77" s="79" t="s">
        <v>1256</v>
      </c>
      <c r="C77" s="51" t="s">
        <v>1257</v>
      </c>
      <c r="D77" s="80">
        <v>156804</v>
      </c>
      <c r="E77" s="80">
        <v>156804</v>
      </c>
    </row>
    <row r="78" spans="1:5" ht="51.75" customHeight="1">
      <c r="A78" s="48">
        <v>67</v>
      </c>
      <c r="B78" s="79" t="s">
        <v>1256</v>
      </c>
      <c r="C78" s="51" t="s">
        <v>342</v>
      </c>
      <c r="D78" s="80">
        <v>123480</v>
      </c>
      <c r="E78" s="80">
        <v>123480</v>
      </c>
    </row>
    <row r="79" spans="1:5" ht="12.75">
      <c r="A79" s="48">
        <v>68</v>
      </c>
      <c r="B79" s="198" t="s">
        <v>239</v>
      </c>
      <c r="C79" s="198"/>
      <c r="D79" s="50">
        <f>D12+D55</f>
        <v>1024288.1000000001</v>
      </c>
      <c r="E79" s="50">
        <f>E12+E55</f>
        <v>1041231.5</v>
      </c>
    </row>
    <row r="80" ht="12.75"/>
    <row r="81" ht="12.75"/>
    <row r="82" ht="12.75"/>
  </sheetData>
  <sheetProtection/>
  <mergeCells count="7">
    <mergeCell ref="B6:E6"/>
    <mergeCell ref="B79:C79"/>
    <mergeCell ref="B8:C8"/>
    <mergeCell ref="A10:A11"/>
    <mergeCell ref="B10:B11"/>
    <mergeCell ref="C10:C11"/>
    <mergeCell ref="D10:E10"/>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00B050"/>
  </sheetPr>
  <dimension ref="A1:D126"/>
  <sheetViews>
    <sheetView zoomScalePageLayoutView="0" workbookViewId="0" topLeftCell="A121">
      <selection activeCell="D113" sqref="D113"/>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53"/>
      <c r="B1" s="53"/>
      <c r="C1" s="53"/>
      <c r="D1" s="54" t="s">
        <v>27</v>
      </c>
    </row>
    <row r="2" spans="1:4" ht="12.75" customHeight="1">
      <c r="A2" s="53"/>
      <c r="B2" s="53"/>
      <c r="C2" s="53"/>
      <c r="D2" s="54" t="s">
        <v>240</v>
      </c>
    </row>
    <row r="3" spans="1:4" ht="12.75" customHeight="1">
      <c r="A3" s="53"/>
      <c r="B3" s="53"/>
      <c r="C3" s="53"/>
      <c r="D3" s="54" t="s">
        <v>73</v>
      </c>
    </row>
    <row r="4" spans="1:4" ht="12.75" customHeight="1">
      <c r="A4" s="53"/>
      <c r="B4" s="53"/>
      <c r="C4" s="53"/>
      <c r="D4" s="54" t="s">
        <v>241</v>
      </c>
    </row>
    <row r="5" spans="1:4" ht="12.75" customHeight="1">
      <c r="A5" s="53"/>
      <c r="B5" s="53"/>
      <c r="C5" s="53"/>
      <c r="D5" s="54" t="s">
        <v>73</v>
      </c>
    </row>
    <row r="6" spans="1:4" ht="12.75" customHeight="1">
      <c r="A6" s="53"/>
      <c r="B6" s="53"/>
      <c r="C6" s="53"/>
      <c r="D6" s="54" t="s">
        <v>1148</v>
      </c>
    </row>
    <row r="7" spans="1:4" ht="12.75" customHeight="1">
      <c r="A7" s="53"/>
      <c r="B7" s="53"/>
      <c r="C7" s="53"/>
      <c r="D7" s="55"/>
    </row>
    <row r="8" spans="1:4" ht="30.75" customHeight="1">
      <c r="A8" s="207" t="s">
        <v>225</v>
      </c>
      <c r="B8" s="208"/>
      <c r="C8" s="208"/>
      <c r="D8" s="208"/>
    </row>
    <row r="9" spans="1:4" ht="12.75" customHeight="1">
      <c r="A9" s="53"/>
      <c r="B9" s="53"/>
      <c r="C9" s="56"/>
      <c r="D9" s="55"/>
    </row>
    <row r="10" spans="1:4" ht="76.5" customHeight="1">
      <c r="A10" s="57" t="s">
        <v>196</v>
      </c>
      <c r="B10" s="58" t="s">
        <v>242</v>
      </c>
      <c r="C10" s="57" t="s">
        <v>243</v>
      </c>
      <c r="D10" s="59" t="s">
        <v>244</v>
      </c>
    </row>
    <row r="11" spans="1:4" ht="21" customHeight="1">
      <c r="A11" s="60">
        <v>1</v>
      </c>
      <c r="B11" s="72" t="s">
        <v>167</v>
      </c>
      <c r="C11" s="61"/>
      <c r="D11" s="71" t="s">
        <v>365</v>
      </c>
    </row>
    <row r="12" spans="1:4" ht="66.75" customHeight="1">
      <c r="A12" s="60">
        <v>2</v>
      </c>
      <c r="B12" s="73" t="s">
        <v>167</v>
      </c>
      <c r="C12" s="63" t="s">
        <v>366</v>
      </c>
      <c r="D12" s="64" t="s">
        <v>839</v>
      </c>
    </row>
    <row r="13" spans="1:4" ht="24.75" customHeight="1">
      <c r="A13" s="60">
        <v>3</v>
      </c>
      <c r="B13" s="61" t="s">
        <v>82</v>
      </c>
      <c r="C13" s="71"/>
      <c r="D13" s="71" t="s">
        <v>26</v>
      </c>
    </row>
    <row r="14" spans="1:4" ht="51" customHeight="1">
      <c r="A14" s="60">
        <v>4</v>
      </c>
      <c r="B14" s="73" t="s">
        <v>82</v>
      </c>
      <c r="C14" s="63" t="s">
        <v>9</v>
      </c>
      <c r="D14" s="64" t="s">
        <v>25</v>
      </c>
    </row>
    <row r="15" spans="1:4" ht="27" customHeight="1">
      <c r="A15" s="60">
        <v>5</v>
      </c>
      <c r="B15" s="63" t="s">
        <v>82</v>
      </c>
      <c r="C15" s="68" t="s">
        <v>10</v>
      </c>
      <c r="D15" s="68" t="s">
        <v>114</v>
      </c>
    </row>
    <row r="16" spans="1:4" ht="37.5" customHeight="1">
      <c r="A16" s="60">
        <v>6</v>
      </c>
      <c r="B16" s="72" t="s">
        <v>23</v>
      </c>
      <c r="C16" s="61"/>
      <c r="D16" s="71" t="s">
        <v>24</v>
      </c>
    </row>
    <row r="17" spans="1:4" ht="50.25" customHeight="1">
      <c r="A17" s="60">
        <v>7</v>
      </c>
      <c r="B17" s="73" t="s">
        <v>23</v>
      </c>
      <c r="C17" s="63" t="s">
        <v>9</v>
      </c>
      <c r="D17" s="64" t="s">
        <v>25</v>
      </c>
    </row>
    <row r="18" spans="1:4" ht="34.5" customHeight="1">
      <c r="A18" s="60">
        <v>8</v>
      </c>
      <c r="B18" s="61" t="s">
        <v>22</v>
      </c>
      <c r="C18" s="61"/>
      <c r="D18" s="71" t="s">
        <v>840</v>
      </c>
    </row>
    <row r="19" spans="1:4" ht="33.75" customHeight="1">
      <c r="A19" s="60">
        <v>9</v>
      </c>
      <c r="B19" s="63" t="s">
        <v>22</v>
      </c>
      <c r="C19" s="63" t="s">
        <v>109</v>
      </c>
      <c r="D19" s="64" t="s">
        <v>841</v>
      </c>
    </row>
    <row r="20" spans="1:4" ht="35.25" customHeight="1">
      <c r="A20" s="60">
        <v>10</v>
      </c>
      <c r="B20" s="63" t="s">
        <v>22</v>
      </c>
      <c r="C20" s="63" t="s">
        <v>110</v>
      </c>
      <c r="D20" s="64" t="s">
        <v>842</v>
      </c>
    </row>
    <row r="21" spans="1:4" ht="22.5" customHeight="1">
      <c r="A21" s="60">
        <v>11</v>
      </c>
      <c r="B21" s="63" t="s">
        <v>22</v>
      </c>
      <c r="C21" s="63" t="s">
        <v>111</v>
      </c>
      <c r="D21" s="64" t="s">
        <v>843</v>
      </c>
    </row>
    <row r="22" spans="1:4" ht="22.5" customHeight="1">
      <c r="A22" s="60">
        <v>12</v>
      </c>
      <c r="B22" s="63" t="s">
        <v>22</v>
      </c>
      <c r="C22" s="63" t="s">
        <v>112</v>
      </c>
      <c r="D22" s="64" t="s">
        <v>844</v>
      </c>
    </row>
    <row r="23" spans="1:4" ht="34.5" customHeight="1">
      <c r="A23" s="60">
        <v>13</v>
      </c>
      <c r="B23" s="63" t="s">
        <v>22</v>
      </c>
      <c r="C23" s="63" t="s">
        <v>113</v>
      </c>
      <c r="D23" s="64" t="s">
        <v>845</v>
      </c>
    </row>
    <row r="24" spans="1:4" ht="34.5" customHeight="1">
      <c r="A24" s="60">
        <v>14</v>
      </c>
      <c r="B24" s="61" t="s">
        <v>359</v>
      </c>
      <c r="C24" s="61"/>
      <c r="D24" s="71" t="s">
        <v>360</v>
      </c>
    </row>
    <row r="25" spans="1:4" ht="78.75" customHeight="1">
      <c r="A25" s="60">
        <v>15</v>
      </c>
      <c r="B25" s="63" t="s">
        <v>359</v>
      </c>
      <c r="C25" s="63" t="s">
        <v>361</v>
      </c>
      <c r="D25" s="64" t="s">
        <v>846</v>
      </c>
    </row>
    <row r="26" spans="1:4" ht="96.75" customHeight="1">
      <c r="A26" s="60">
        <v>16</v>
      </c>
      <c r="B26" s="63" t="s">
        <v>359</v>
      </c>
      <c r="C26" s="63" t="s">
        <v>362</v>
      </c>
      <c r="D26" s="64" t="s">
        <v>847</v>
      </c>
    </row>
    <row r="27" spans="1:4" ht="79.5" customHeight="1">
      <c r="A27" s="60">
        <v>17</v>
      </c>
      <c r="B27" s="63" t="s">
        <v>359</v>
      </c>
      <c r="C27" s="63" t="s">
        <v>363</v>
      </c>
      <c r="D27" s="64" t="s">
        <v>848</v>
      </c>
    </row>
    <row r="28" spans="1:4" ht="81.75" customHeight="1">
      <c r="A28" s="60">
        <v>18</v>
      </c>
      <c r="B28" s="63" t="s">
        <v>359</v>
      </c>
      <c r="C28" s="63" t="s">
        <v>364</v>
      </c>
      <c r="D28" s="64" t="s">
        <v>849</v>
      </c>
    </row>
    <row r="29" spans="1:4" ht="36.75" customHeight="1">
      <c r="A29" s="60">
        <v>19</v>
      </c>
      <c r="B29" s="173" t="s">
        <v>1262</v>
      </c>
      <c r="C29" s="173"/>
      <c r="D29" s="174" t="s">
        <v>1263</v>
      </c>
    </row>
    <row r="30" spans="1:4" ht="66.75" customHeight="1">
      <c r="A30" s="60">
        <v>20</v>
      </c>
      <c r="B30" s="63" t="s">
        <v>1262</v>
      </c>
      <c r="C30" s="82" t="s">
        <v>1264</v>
      </c>
      <c r="D30" s="64" t="s">
        <v>1265</v>
      </c>
    </row>
    <row r="31" spans="1:4" ht="21.75" customHeight="1">
      <c r="A31" s="60">
        <v>21</v>
      </c>
      <c r="B31" s="173" t="s">
        <v>1266</v>
      </c>
      <c r="C31" s="173"/>
      <c r="D31" s="174" t="s">
        <v>1263</v>
      </c>
    </row>
    <row r="32" spans="1:4" ht="34.5" customHeight="1">
      <c r="A32" s="60">
        <v>22</v>
      </c>
      <c r="B32" s="63" t="s">
        <v>1266</v>
      </c>
      <c r="C32" s="82" t="s">
        <v>1267</v>
      </c>
      <c r="D32" s="64" t="s">
        <v>1268</v>
      </c>
    </row>
    <row r="33" spans="1:4" ht="67.5" customHeight="1">
      <c r="A33" s="60">
        <v>23</v>
      </c>
      <c r="B33" s="72" t="s">
        <v>115</v>
      </c>
      <c r="C33" s="61"/>
      <c r="D33" s="71" t="s">
        <v>850</v>
      </c>
    </row>
    <row r="34" spans="1:4" ht="54" customHeight="1">
      <c r="A34" s="60">
        <v>24</v>
      </c>
      <c r="B34" s="73" t="s">
        <v>115</v>
      </c>
      <c r="C34" s="63" t="s">
        <v>851</v>
      </c>
      <c r="D34" s="64" t="s">
        <v>25</v>
      </c>
    </row>
    <row r="35" spans="1:4" ht="54" customHeight="1">
      <c r="A35" s="60">
        <v>25</v>
      </c>
      <c r="B35" s="61" t="s">
        <v>16</v>
      </c>
      <c r="C35" s="61"/>
      <c r="D35" s="71" t="s">
        <v>852</v>
      </c>
    </row>
    <row r="36" spans="1:4" ht="24.75" customHeight="1">
      <c r="A36" s="60">
        <v>26</v>
      </c>
      <c r="B36" s="63" t="s">
        <v>16</v>
      </c>
      <c r="C36" s="63" t="s">
        <v>17</v>
      </c>
      <c r="D36" s="64" t="s">
        <v>853</v>
      </c>
    </row>
    <row r="37" spans="1:4" ht="33" customHeight="1">
      <c r="A37" s="60">
        <v>27</v>
      </c>
      <c r="B37" s="63" t="s">
        <v>16</v>
      </c>
      <c r="C37" s="63" t="s">
        <v>1269</v>
      </c>
      <c r="D37" s="64" t="s">
        <v>1270</v>
      </c>
    </row>
    <row r="38" spans="1:4" ht="36.75" customHeight="1">
      <c r="A38" s="60">
        <v>28</v>
      </c>
      <c r="B38" s="63" t="s">
        <v>16</v>
      </c>
      <c r="C38" s="63" t="s">
        <v>18</v>
      </c>
      <c r="D38" s="64" t="s">
        <v>19</v>
      </c>
    </row>
    <row r="39" spans="1:4" ht="26.25" customHeight="1">
      <c r="A39" s="60">
        <v>29</v>
      </c>
      <c r="B39" s="63" t="s">
        <v>16</v>
      </c>
      <c r="C39" s="63" t="s">
        <v>20</v>
      </c>
      <c r="D39" s="64" t="s">
        <v>854</v>
      </c>
    </row>
    <row r="40" spans="1:4" ht="54" customHeight="1">
      <c r="A40" s="60">
        <v>30</v>
      </c>
      <c r="B40" s="63" t="s">
        <v>16</v>
      </c>
      <c r="C40" s="63" t="s">
        <v>855</v>
      </c>
      <c r="D40" s="64" t="s">
        <v>856</v>
      </c>
    </row>
    <row r="41" spans="1:4" ht="36.75" customHeight="1">
      <c r="A41" s="60">
        <v>31</v>
      </c>
      <c r="B41" s="63" t="s">
        <v>16</v>
      </c>
      <c r="C41" s="63" t="s">
        <v>106</v>
      </c>
      <c r="D41" s="64" t="s">
        <v>21</v>
      </c>
    </row>
    <row r="42" spans="1:4" ht="69.75" customHeight="1">
      <c r="A42" s="60">
        <v>32</v>
      </c>
      <c r="B42" s="63" t="s">
        <v>16</v>
      </c>
      <c r="C42" s="63" t="s">
        <v>107</v>
      </c>
      <c r="D42" s="64" t="s">
        <v>133</v>
      </c>
    </row>
    <row r="43" spans="1:4" ht="34.5" customHeight="1">
      <c r="A43" s="60">
        <v>33</v>
      </c>
      <c r="B43" s="63" t="s">
        <v>16</v>
      </c>
      <c r="C43" s="74" t="s">
        <v>108</v>
      </c>
      <c r="D43" s="64" t="s">
        <v>135</v>
      </c>
    </row>
    <row r="44" spans="1:4" ht="96" customHeight="1">
      <c r="A44" s="60">
        <v>34</v>
      </c>
      <c r="B44" s="63" t="s">
        <v>16</v>
      </c>
      <c r="C44" s="63" t="s">
        <v>355</v>
      </c>
      <c r="D44" s="85" t="s">
        <v>857</v>
      </c>
    </row>
    <row r="45" spans="1:4" ht="54" customHeight="1">
      <c r="A45" s="60">
        <v>35</v>
      </c>
      <c r="B45" s="63" t="s">
        <v>16</v>
      </c>
      <c r="C45" s="63" t="s">
        <v>356</v>
      </c>
      <c r="D45" s="64" t="s">
        <v>858</v>
      </c>
    </row>
    <row r="46" spans="1:4" ht="66" customHeight="1">
      <c r="A46" s="60">
        <v>36</v>
      </c>
      <c r="B46" s="63" t="s">
        <v>16</v>
      </c>
      <c r="C46" s="74" t="s">
        <v>357</v>
      </c>
      <c r="D46" s="64" t="s">
        <v>358</v>
      </c>
    </row>
    <row r="47" spans="1:4" ht="33" customHeight="1">
      <c r="A47" s="60">
        <v>37</v>
      </c>
      <c r="B47" s="61" t="s">
        <v>192</v>
      </c>
      <c r="C47" s="61"/>
      <c r="D47" s="62" t="s">
        <v>245</v>
      </c>
    </row>
    <row r="48" spans="1:4" ht="34.5" customHeight="1">
      <c r="A48" s="60">
        <v>38</v>
      </c>
      <c r="B48" s="63">
        <v>901</v>
      </c>
      <c r="C48" s="63" t="s">
        <v>859</v>
      </c>
      <c r="D48" s="65" t="s">
        <v>247</v>
      </c>
    </row>
    <row r="49" spans="1:4" ht="67.5" customHeight="1">
      <c r="A49" s="60">
        <v>39</v>
      </c>
      <c r="B49" s="63">
        <v>901</v>
      </c>
      <c r="C49" s="63" t="s">
        <v>246</v>
      </c>
      <c r="D49" s="65" t="s">
        <v>860</v>
      </c>
    </row>
    <row r="50" spans="1:4" ht="34.5" customHeight="1">
      <c r="A50" s="60">
        <v>40</v>
      </c>
      <c r="B50" s="63">
        <v>901</v>
      </c>
      <c r="C50" s="63" t="s">
        <v>861</v>
      </c>
      <c r="D50" s="65" t="s">
        <v>862</v>
      </c>
    </row>
    <row r="51" spans="1:4" ht="34.5" customHeight="1">
      <c r="A51" s="60">
        <v>41</v>
      </c>
      <c r="B51" s="66" t="s">
        <v>192</v>
      </c>
      <c r="C51" s="66" t="s">
        <v>248</v>
      </c>
      <c r="D51" s="67" t="s">
        <v>137</v>
      </c>
    </row>
    <row r="52" spans="1:4" ht="34.5" customHeight="1">
      <c r="A52" s="60">
        <v>42</v>
      </c>
      <c r="B52" s="66" t="s">
        <v>192</v>
      </c>
      <c r="C52" s="66" t="s">
        <v>249</v>
      </c>
      <c r="D52" s="68" t="s">
        <v>139</v>
      </c>
    </row>
    <row r="53" spans="1:4" ht="79.5" customHeight="1">
      <c r="A53" s="60">
        <v>43</v>
      </c>
      <c r="B53" s="63">
        <v>901</v>
      </c>
      <c r="C53" s="63" t="s">
        <v>14</v>
      </c>
      <c r="D53" s="64" t="s">
        <v>1271</v>
      </c>
    </row>
    <row r="54" spans="1:4" ht="82.5" customHeight="1">
      <c r="A54" s="60">
        <v>44</v>
      </c>
      <c r="B54" s="63">
        <v>901</v>
      </c>
      <c r="C54" s="63" t="s">
        <v>745</v>
      </c>
      <c r="D54" s="128" t="s">
        <v>746</v>
      </c>
    </row>
    <row r="55" spans="1:4" ht="98.25" customHeight="1">
      <c r="A55" s="60">
        <v>45</v>
      </c>
      <c r="B55" s="63">
        <v>901</v>
      </c>
      <c r="C55" s="63" t="s">
        <v>250</v>
      </c>
      <c r="D55" s="64" t="s">
        <v>863</v>
      </c>
    </row>
    <row r="56" spans="1:4" ht="111.75" customHeight="1">
      <c r="A56" s="60">
        <v>46</v>
      </c>
      <c r="B56" s="63">
        <v>901</v>
      </c>
      <c r="C56" s="63" t="s">
        <v>251</v>
      </c>
      <c r="D56" s="64" t="s">
        <v>864</v>
      </c>
    </row>
    <row r="57" spans="1:4" ht="63" customHeight="1">
      <c r="A57" s="60">
        <v>47</v>
      </c>
      <c r="B57" s="63">
        <v>901</v>
      </c>
      <c r="C57" s="63" t="s">
        <v>98</v>
      </c>
      <c r="D57" s="64" t="s">
        <v>99</v>
      </c>
    </row>
    <row r="58" spans="1:4" ht="82.5" customHeight="1">
      <c r="A58" s="60">
        <v>48</v>
      </c>
      <c r="B58" s="63">
        <v>901</v>
      </c>
      <c r="C58" s="63" t="s">
        <v>747</v>
      </c>
      <c r="D58" s="128" t="s">
        <v>748</v>
      </c>
    </row>
    <row r="59" spans="1:4" ht="144.75" customHeight="1">
      <c r="A59" s="60">
        <v>49</v>
      </c>
      <c r="B59" s="63">
        <v>901</v>
      </c>
      <c r="C59" s="63" t="s">
        <v>252</v>
      </c>
      <c r="D59" s="64" t="s">
        <v>865</v>
      </c>
    </row>
    <row r="60" spans="1:4" ht="83.25" customHeight="1">
      <c r="A60" s="60">
        <v>50</v>
      </c>
      <c r="B60" s="63">
        <v>901</v>
      </c>
      <c r="C60" s="63" t="s">
        <v>253</v>
      </c>
      <c r="D60" s="65" t="s">
        <v>866</v>
      </c>
    </row>
    <row r="61" spans="1:4" ht="84" customHeight="1">
      <c r="A61" s="60">
        <v>51</v>
      </c>
      <c r="B61" s="63">
        <v>901</v>
      </c>
      <c r="C61" s="82" t="s">
        <v>254</v>
      </c>
      <c r="D61" s="64" t="s">
        <v>867</v>
      </c>
    </row>
    <row r="62" spans="1:4" ht="39.75" customHeight="1">
      <c r="A62" s="60">
        <v>52</v>
      </c>
      <c r="B62" s="83">
        <v>901</v>
      </c>
      <c r="C62" s="83" t="s">
        <v>749</v>
      </c>
      <c r="D62" s="84" t="s">
        <v>750</v>
      </c>
    </row>
    <row r="63" spans="1:4" ht="99" customHeight="1">
      <c r="A63" s="60">
        <v>53</v>
      </c>
      <c r="B63" s="83">
        <v>901</v>
      </c>
      <c r="C63" s="83" t="s">
        <v>346</v>
      </c>
      <c r="D63" s="84" t="s">
        <v>868</v>
      </c>
    </row>
    <row r="64" spans="1:4" ht="79.5" customHeight="1">
      <c r="A64" s="60">
        <v>54</v>
      </c>
      <c r="B64" s="83">
        <v>901</v>
      </c>
      <c r="C64" s="83" t="s">
        <v>347</v>
      </c>
      <c r="D64" s="84" t="s">
        <v>869</v>
      </c>
    </row>
    <row r="65" spans="1:4" ht="87.75" customHeight="1">
      <c r="A65" s="60">
        <v>55</v>
      </c>
      <c r="B65" s="83" t="s">
        <v>192</v>
      </c>
      <c r="C65" s="83" t="s">
        <v>751</v>
      </c>
      <c r="D65" s="84" t="s">
        <v>870</v>
      </c>
    </row>
    <row r="66" spans="1:4" ht="102.75" customHeight="1">
      <c r="A66" s="60">
        <v>56</v>
      </c>
      <c r="B66" s="83" t="s">
        <v>192</v>
      </c>
      <c r="C66" s="83" t="s">
        <v>752</v>
      </c>
      <c r="D66" s="84" t="s">
        <v>871</v>
      </c>
    </row>
    <row r="67" spans="1:4" ht="89.25" customHeight="1">
      <c r="A67" s="60">
        <v>57</v>
      </c>
      <c r="B67" s="83" t="s">
        <v>192</v>
      </c>
      <c r="C67" s="83" t="s">
        <v>753</v>
      </c>
      <c r="D67" s="84" t="s">
        <v>754</v>
      </c>
    </row>
    <row r="68" spans="1:4" ht="69.75" customHeight="1">
      <c r="A68" s="60">
        <v>58</v>
      </c>
      <c r="B68" s="83" t="s">
        <v>192</v>
      </c>
      <c r="C68" s="83" t="s">
        <v>755</v>
      </c>
      <c r="D68" s="84" t="s">
        <v>872</v>
      </c>
    </row>
    <row r="69" spans="1:4" ht="70.5" customHeight="1">
      <c r="A69" s="60">
        <v>59</v>
      </c>
      <c r="B69" s="83" t="s">
        <v>192</v>
      </c>
      <c r="C69" s="83" t="s">
        <v>348</v>
      </c>
      <c r="D69" s="84" t="s">
        <v>873</v>
      </c>
    </row>
    <row r="70" spans="1:4" ht="51.75" customHeight="1">
      <c r="A70" s="60">
        <v>60</v>
      </c>
      <c r="B70" s="63" t="s">
        <v>192</v>
      </c>
      <c r="C70" s="63" t="s">
        <v>255</v>
      </c>
      <c r="D70" s="64" t="s">
        <v>756</v>
      </c>
    </row>
    <row r="71" spans="1:4" ht="87" customHeight="1">
      <c r="A71" s="60">
        <v>61</v>
      </c>
      <c r="B71" s="63" t="s">
        <v>192</v>
      </c>
      <c r="C71" s="63" t="s">
        <v>757</v>
      </c>
      <c r="D71" s="64" t="s">
        <v>758</v>
      </c>
    </row>
    <row r="72" spans="1:4" ht="38.25" customHeight="1">
      <c r="A72" s="60">
        <v>62</v>
      </c>
      <c r="B72" s="63" t="s">
        <v>192</v>
      </c>
      <c r="C72" s="63" t="s">
        <v>759</v>
      </c>
      <c r="D72" s="128" t="s">
        <v>0</v>
      </c>
    </row>
    <row r="73" spans="1:4" ht="50.25" customHeight="1">
      <c r="A73" s="60">
        <v>63</v>
      </c>
      <c r="B73" s="63" t="s">
        <v>192</v>
      </c>
      <c r="C73" s="63" t="s">
        <v>100</v>
      </c>
      <c r="D73" s="64" t="s">
        <v>882</v>
      </c>
    </row>
    <row r="74" spans="1:4" ht="49.5" customHeight="1">
      <c r="A74" s="60">
        <v>64</v>
      </c>
      <c r="B74" s="63" t="s">
        <v>192</v>
      </c>
      <c r="C74" s="63" t="s">
        <v>207</v>
      </c>
      <c r="D74" s="64" t="s">
        <v>208</v>
      </c>
    </row>
    <row r="75" spans="1:4" ht="36" customHeight="1">
      <c r="A75" s="60">
        <v>65</v>
      </c>
      <c r="B75" s="66" t="s">
        <v>192</v>
      </c>
      <c r="C75" s="63" t="s">
        <v>760</v>
      </c>
      <c r="D75" s="128" t="s">
        <v>83</v>
      </c>
    </row>
    <row r="76" spans="1:4" ht="48" customHeight="1">
      <c r="A76" s="60">
        <v>66</v>
      </c>
      <c r="B76" s="66" t="s">
        <v>192</v>
      </c>
      <c r="C76" s="63" t="s">
        <v>209</v>
      </c>
      <c r="D76" s="64" t="s">
        <v>883</v>
      </c>
    </row>
    <row r="77" spans="1:4" ht="39" customHeight="1">
      <c r="A77" s="60">
        <v>67</v>
      </c>
      <c r="B77" s="66" t="s">
        <v>192</v>
      </c>
      <c r="C77" s="63" t="s">
        <v>1272</v>
      </c>
      <c r="D77" s="64" t="s">
        <v>1273</v>
      </c>
    </row>
    <row r="78" spans="1:4" ht="37.5" customHeight="1">
      <c r="A78" s="60">
        <v>68</v>
      </c>
      <c r="B78" s="63">
        <v>901</v>
      </c>
      <c r="C78" s="63" t="s">
        <v>349</v>
      </c>
      <c r="D78" s="64" t="s">
        <v>350</v>
      </c>
    </row>
    <row r="79" spans="1:4" ht="80.25" customHeight="1">
      <c r="A79" s="60">
        <v>69</v>
      </c>
      <c r="B79" s="63">
        <v>901</v>
      </c>
      <c r="C79" s="63" t="s">
        <v>1</v>
      </c>
      <c r="D79" s="64" t="s">
        <v>874</v>
      </c>
    </row>
    <row r="80" spans="1:4" ht="80.25" customHeight="1">
      <c r="A80" s="60">
        <v>70</v>
      </c>
      <c r="B80" s="63">
        <v>901</v>
      </c>
      <c r="C80" s="63" t="s">
        <v>2</v>
      </c>
      <c r="D80" s="65" t="s">
        <v>101</v>
      </c>
    </row>
    <row r="81" spans="1:4" ht="96" customHeight="1">
      <c r="A81" s="60">
        <v>71</v>
      </c>
      <c r="B81" s="63">
        <v>901</v>
      </c>
      <c r="C81" s="63" t="s">
        <v>761</v>
      </c>
      <c r="D81" s="129" t="s">
        <v>762</v>
      </c>
    </row>
    <row r="82" spans="1:4" ht="114.75" customHeight="1">
      <c r="A82" s="60">
        <v>72</v>
      </c>
      <c r="B82" s="63">
        <v>901</v>
      </c>
      <c r="C82" s="63" t="s">
        <v>3</v>
      </c>
      <c r="D82" s="65" t="s">
        <v>875</v>
      </c>
    </row>
    <row r="83" spans="1:4" ht="111.75" customHeight="1">
      <c r="A83" s="60">
        <v>73</v>
      </c>
      <c r="B83" s="63">
        <v>901</v>
      </c>
      <c r="C83" s="63" t="s">
        <v>210</v>
      </c>
      <c r="D83" s="65" t="s">
        <v>876</v>
      </c>
    </row>
    <row r="84" spans="1:4" ht="95.25" customHeight="1">
      <c r="A84" s="60">
        <v>74</v>
      </c>
      <c r="B84" s="63">
        <v>901</v>
      </c>
      <c r="C84" s="63" t="s">
        <v>4</v>
      </c>
      <c r="D84" s="65" t="s">
        <v>102</v>
      </c>
    </row>
    <row r="85" spans="1:4" ht="33" customHeight="1">
      <c r="A85" s="60">
        <v>75</v>
      </c>
      <c r="B85" s="63">
        <v>901</v>
      </c>
      <c r="C85" s="63" t="s">
        <v>5</v>
      </c>
      <c r="D85" s="64" t="s">
        <v>144</v>
      </c>
    </row>
    <row r="86" spans="1:4" ht="52.5" customHeight="1">
      <c r="A86" s="60">
        <v>76</v>
      </c>
      <c r="B86" s="63">
        <v>901</v>
      </c>
      <c r="C86" s="63" t="s">
        <v>105</v>
      </c>
      <c r="D86" s="64" t="s">
        <v>1274</v>
      </c>
    </row>
    <row r="87" spans="1:4" ht="52.5" customHeight="1">
      <c r="A87" s="60">
        <v>77</v>
      </c>
      <c r="B87" s="63">
        <v>901</v>
      </c>
      <c r="C87" s="63" t="s">
        <v>6</v>
      </c>
      <c r="D87" s="65" t="s">
        <v>103</v>
      </c>
    </row>
    <row r="88" spans="1:4" ht="36.75" customHeight="1">
      <c r="A88" s="60">
        <v>78</v>
      </c>
      <c r="B88" s="66" t="s">
        <v>192</v>
      </c>
      <c r="C88" s="66" t="s">
        <v>351</v>
      </c>
      <c r="D88" s="69" t="s">
        <v>352</v>
      </c>
    </row>
    <row r="89" spans="1:4" ht="69.75" customHeight="1">
      <c r="A89" s="60">
        <v>79</v>
      </c>
      <c r="B89" s="66" t="s">
        <v>192</v>
      </c>
      <c r="C89" s="66" t="s">
        <v>353</v>
      </c>
      <c r="D89" s="69" t="s">
        <v>763</v>
      </c>
    </row>
    <row r="90" spans="1:4" ht="54" customHeight="1">
      <c r="A90" s="60">
        <v>80</v>
      </c>
      <c r="B90" s="66" t="s">
        <v>192</v>
      </c>
      <c r="C90" s="66" t="s">
        <v>354</v>
      </c>
      <c r="D90" s="69" t="s">
        <v>764</v>
      </c>
    </row>
    <row r="91" spans="1:4" ht="62.25" customHeight="1">
      <c r="A91" s="60">
        <v>81</v>
      </c>
      <c r="B91" s="66" t="s">
        <v>192</v>
      </c>
      <c r="C91" s="66" t="s">
        <v>7</v>
      </c>
      <c r="D91" s="69" t="s">
        <v>8</v>
      </c>
    </row>
    <row r="92" spans="1:4" ht="77.25" customHeight="1">
      <c r="A92" s="60">
        <v>82</v>
      </c>
      <c r="B92" s="66" t="s">
        <v>192</v>
      </c>
      <c r="C92" s="66" t="s">
        <v>104</v>
      </c>
      <c r="D92" s="68" t="s">
        <v>84</v>
      </c>
    </row>
    <row r="93" spans="1:4" ht="52.5" customHeight="1">
      <c r="A93" s="60">
        <v>83</v>
      </c>
      <c r="B93" s="66" t="s">
        <v>192</v>
      </c>
      <c r="C93" s="66" t="s">
        <v>1275</v>
      </c>
      <c r="D93" s="68" t="s">
        <v>1276</v>
      </c>
    </row>
    <row r="94" spans="1:4" ht="46.5" customHeight="1">
      <c r="A94" s="60">
        <v>84</v>
      </c>
      <c r="B94" s="66" t="s">
        <v>192</v>
      </c>
      <c r="C94" s="66" t="s">
        <v>9</v>
      </c>
      <c r="D94" s="68" t="s">
        <v>25</v>
      </c>
    </row>
    <row r="95" spans="1:4" ht="33.75" customHeight="1">
      <c r="A95" s="60">
        <v>85</v>
      </c>
      <c r="B95" s="66">
        <v>901</v>
      </c>
      <c r="C95" s="66" t="s">
        <v>11</v>
      </c>
      <c r="D95" s="68" t="s">
        <v>145</v>
      </c>
    </row>
    <row r="96" spans="1:4" ht="20.25" customHeight="1">
      <c r="A96" s="60">
        <v>86</v>
      </c>
      <c r="B96" s="66">
        <v>901</v>
      </c>
      <c r="C96" s="66" t="s">
        <v>10</v>
      </c>
      <c r="D96" s="68" t="s">
        <v>146</v>
      </c>
    </row>
    <row r="97" spans="1:4" ht="51" customHeight="1">
      <c r="A97" s="60">
        <v>87</v>
      </c>
      <c r="B97" s="66">
        <v>901</v>
      </c>
      <c r="C97" s="66" t="s">
        <v>877</v>
      </c>
      <c r="D97" s="68" t="s">
        <v>878</v>
      </c>
    </row>
    <row r="98" spans="1:4" ht="51.75" customHeight="1">
      <c r="A98" s="60">
        <v>88</v>
      </c>
      <c r="B98" s="66">
        <v>901</v>
      </c>
      <c r="C98" s="66" t="s">
        <v>879</v>
      </c>
      <c r="D98" s="68" t="s">
        <v>880</v>
      </c>
    </row>
    <row r="99" spans="1:4" ht="47.25" customHeight="1">
      <c r="A99" s="60">
        <v>89</v>
      </c>
      <c r="B99" s="66" t="s">
        <v>192</v>
      </c>
      <c r="C99" s="66" t="s">
        <v>12</v>
      </c>
      <c r="D99" s="69" t="s">
        <v>13</v>
      </c>
    </row>
    <row r="100" spans="1:4" ht="38.25" customHeight="1">
      <c r="A100" s="60">
        <v>90</v>
      </c>
      <c r="B100" s="61" t="s">
        <v>71</v>
      </c>
      <c r="C100" s="61"/>
      <c r="D100" s="62" t="s">
        <v>15</v>
      </c>
    </row>
    <row r="101" spans="1:4" ht="84" customHeight="1">
      <c r="A101" s="60">
        <v>91</v>
      </c>
      <c r="B101" s="82" t="s">
        <v>71</v>
      </c>
      <c r="C101" s="63" t="s">
        <v>747</v>
      </c>
      <c r="D101" s="128" t="s">
        <v>748</v>
      </c>
    </row>
    <row r="102" spans="1:4" ht="147.75" customHeight="1">
      <c r="A102" s="60">
        <v>92</v>
      </c>
      <c r="B102" s="82" t="s">
        <v>71</v>
      </c>
      <c r="C102" s="63" t="s">
        <v>252</v>
      </c>
      <c r="D102" s="64" t="s">
        <v>865</v>
      </c>
    </row>
    <row r="103" spans="1:4" ht="38.25" customHeight="1">
      <c r="A103" s="60">
        <v>93</v>
      </c>
      <c r="B103" s="63" t="s">
        <v>71</v>
      </c>
      <c r="C103" s="63" t="s">
        <v>759</v>
      </c>
      <c r="D103" s="128" t="s">
        <v>0</v>
      </c>
    </row>
    <row r="104" spans="1:4" ht="81" customHeight="1">
      <c r="A104" s="60">
        <v>94</v>
      </c>
      <c r="B104" s="63" t="s">
        <v>71</v>
      </c>
      <c r="C104" s="63" t="s">
        <v>211</v>
      </c>
      <c r="D104" s="64" t="s">
        <v>884</v>
      </c>
    </row>
    <row r="105" spans="1:4" ht="66.75" customHeight="1">
      <c r="A105" s="60">
        <v>95</v>
      </c>
      <c r="B105" s="63" t="s">
        <v>71</v>
      </c>
      <c r="C105" s="63" t="s">
        <v>206</v>
      </c>
      <c r="D105" s="64" t="s">
        <v>885</v>
      </c>
    </row>
    <row r="106" spans="1:4" ht="50.25" customHeight="1">
      <c r="A106" s="60">
        <v>96</v>
      </c>
      <c r="B106" s="63" t="s">
        <v>71</v>
      </c>
      <c r="C106" s="63" t="s">
        <v>100</v>
      </c>
      <c r="D106" s="64" t="s">
        <v>882</v>
      </c>
    </row>
    <row r="107" spans="1:4" ht="37.5" customHeight="1">
      <c r="A107" s="60">
        <v>97</v>
      </c>
      <c r="B107" s="63" t="s">
        <v>71</v>
      </c>
      <c r="C107" s="63" t="s">
        <v>760</v>
      </c>
      <c r="D107" s="128" t="s">
        <v>83</v>
      </c>
    </row>
    <row r="108" spans="1:4" ht="47.25" customHeight="1">
      <c r="A108" s="60">
        <v>98</v>
      </c>
      <c r="B108" s="63" t="s">
        <v>71</v>
      </c>
      <c r="C108" s="63" t="s">
        <v>209</v>
      </c>
      <c r="D108" s="64" t="s">
        <v>883</v>
      </c>
    </row>
    <row r="109" spans="1:4" ht="38.25" customHeight="1">
      <c r="A109" s="60">
        <v>99</v>
      </c>
      <c r="B109" s="63" t="s">
        <v>71</v>
      </c>
      <c r="C109" s="63" t="s">
        <v>1272</v>
      </c>
      <c r="D109" s="64" t="s">
        <v>1273</v>
      </c>
    </row>
    <row r="110" spans="1:4" ht="67.5" customHeight="1">
      <c r="A110" s="60">
        <v>100</v>
      </c>
      <c r="B110" s="66" t="s">
        <v>71</v>
      </c>
      <c r="C110" s="66" t="s">
        <v>353</v>
      </c>
      <c r="D110" s="69" t="s">
        <v>1277</v>
      </c>
    </row>
    <row r="111" spans="1:4" ht="53.25" customHeight="1">
      <c r="A111" s="60">
        <v>101</v>
      </c>
      <c r="B111" s="66" t="s">
        <v>71</v>
      </c>
      <c r="C111" s="66" t="s">
        <v>354</v>
      </c>
      <c r="D111" s="69" t="s">
        <v>764</v>
      </c>
    </row>
    <row r="112" spans="1:4" ht="33" customHeight="1">
      <c r="A112" s="60">
        <v>102</v>
      </c>
      <c r="B112" s="66" t="s">
        <v>71</v>
      </c>
      <c r="C112" s="66" t="s">
        <v>11</v>
      </c>
      <c r="D112" s="68" t="s">
        <v>145</v>
      </c>
    </row>
    <row r="113" spans="1:4" ht="21" customHeight="1">
      <c r="A113" s="60">
        <v>103</v>
      </c>
      <c r="B113" s="66" t="s">
        <v>71</v>
      </c>
      <c r="C113" s="66" t="s">
        <v>10</v>
      </c>
      <c r="D113" s="68" t="s">
        <v>146</v>
      </c>
    </row>
    <row r="114" spans="1:4" ht="48.75" customHeight="1">
      <c r="A114" s="60">
        <v>104</v>
      </c>
      <c r="B114" s="66" t="s">
        <v>71</v>
      </c>
      <c r="C114" s="66" t="s">
        <v>12</v>
      </c>
      <c r="D114" s="69" t="s">
        <v>13</v>
      </c>
    </row>
    <row r="115" spans="1:4" ht="47.25" customHeight="1">
      <c r="A115" s="60">
        <v>105</v>
      </c>
      <c r="B115" s="61" t="s">
        <v>72</v>
      </c>
      <c r="C115" s="70"/>
      <c r="D115" s="71" t="s">
        <v>1278</v>
      </c>
    </row>
    <row r="116" spans="1:4" ht="36" customHeight="1">
      <c r="A116" s="60">
        <v>106</v>
      </c>
      <c r="B116" s="63" t="s">
        <v>72</v>
      </c>
      <c r="C116" s="63" t="s">
        <v>760</v>
      </c>
      <c r="D116" s="128" t="s">
        <v>83</v>
      </c>
    </row>
    <row r="117" spans="1:4" ht="51.75" customHeight="1">
      <c r="A117" s="60">
        <v>107</v>
      </c>
      <c r="B117" s="63" t="s">
        <v>72</v>
      </c>
      <c r="C117" s="63" t="s">
        <v>209</v>
      </c>
      <c r="D117" s="64" t="s">
        <v>883</v>
      </c>
    </row>
    <row r="118" spans="1:4" ht="39" customHeight="1">
      <c r="A118" s="60">
        <v>108</v>
      </c>
      <c r="B118" s="63" t="s">
        <v>72</v>
      </c>
      <c r="C118" s="63" t="s">
        <v>1272</v>
      </c>
      <c r="D118" s="64" t="s">
        <v>1273</v>
      </c>
    </row>
    <row r="119" spans="1:4" ht="67.5" customHeight="1">
      <c r="A119" s="60">
        <v>109</v>
      </c>
      <c r="B119" s="66" t="s">
        <v>72</v>
      </c>
      <c r="C119" s="66" t="s">
        <v>353</v>
      </c>
      <c r="D119" s="69" t="s">
        <v>763</v>
      </c>
    </row>
    <row r="120" spans="1:4" ht="51" customHeight="1">
      <c r="A120" s="60">
        <v>110</v>
      </c>
      <c r="B120" s="66" t="s">
        <v>72</v>
      </c>
      <c r="C120" s="66" t="s">
        <v>354</v>
      </c>
      <c r="D120" s="69" t="s">
        <v>764</v>
      </c>
    </row>
    <row r="121" spans="1:4" ht="30" customHeight="1">
      <c r="A121" s="60">
        <v>111</v>
      </c>
      <c r="B121" s="66" t="s">
        <v>72</v>
      </c>
      <c r="C121" s="66" t="s">
        <v>11</v>
      </c>
      <c r="D121" s="68" t="s">
        <v>145</v>
      </c>
    </row>
    <row r="122" spans="1:4" ht="22.5" customHeight="1">
      <c r="A122" s="60">
        <v>112</v>
      </c>
      <c r="B122" s="66" t="s">
        <v>72</v>
      </c>
      <c r="C122" s="66" t="s">
        <v>10</v>
      </c>
      <c r="D122" s="68" t="s">
        <v>146</v>
      </c>
    </row>
    <row r="123" spans="1:4" ht="48" customHeight="1">
      <c r="A123" s="60">
        <v>113</v>
      </c>
      <c r="B123" s="66" t="s">
        <v>72</v>
      </c>
      <c r="C123" s="66" t="s">
        <v>12</v>
      </c>
      <c r="D123" s="69" t="s">
        <v>13</v>
      </c>
    </row>
    <row r="124" spans="1:4" ht="34.5" customHeight="1">
      <c r="A124" s="60">
        <v>114</v>
      </c>
      <c r="B124" s="61" t="s">
        <v>59</v>
      </c>
      <c r="C124" s="71"/>
      <c r="D124" s="71" t="s">
        <v>1283</v>
      </c>
    </row>
    <row r="125" spans="1:4" ht="34.5" customHeight="1">
      <c r="A125" s="60">
        <v>115</v>
      </c>
      <c r="B125" s="73" t="s">
        <v>59</v>
      </c>
      <c r="C125" s="66" t="s">
        <v>351</v>
      </c>
      <c r="D125" s="69" t="s">
        <v>352</v>
      </c>
    </row>
    <row r="126" spans="1:4" ht="66.75" customHeight="1">
      <c r="A126" s="60">
        <v>116</v>
      </c>
      <c r="B126" s="63" t="s">
        <v>59</v>
      </c>
      <c r="C126" s="66" t="s">
        <v>7</v>
      </c>
      <c r="D126" s="69" t="s">
        <v>8</v>
      </c>
    </row>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00B050"/>
  </sheetPr>
  <dimension ref="A4:G29"/>
  <sheetViews>
    <sheetView zoomScalePageLayoutView="0" workbookViewId="0" topLeftCell="A2">
      <selection activeCell="A2" sqref="A1:IV16384"/>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53"/>
      <c r="B4" s="53"/>
      <c r="C4" s="53"/>
      <c r="D4" s="53"/>
      <c r="E4" s="53"/>
      <c r="F4" s="53"/>
      <c r="G4" s="54" t="s">
        <v>68</v>
      </c>
    </row>
    <row r="5" spans="1:7" ht="15.75">
      <c r="A5" s="53"/>
      <c r="B5" s="53"/>
      <c r="C5" s="53"/>
      <c r="D5" s="53"/>
      <c r="E5" s="53"/>
      <c r="F5" s="53"/>
      <c r="G5" s="54" t="s">
        <v>240</v>
      </c>
    </row>
    <row r="6" spans="1:7" ht="15.75">
      <c r="A6" s="53"/>
      <c r="B6" s="53"/>
      <c r="C6" s="53"/>
      <c r="D6" s="53"/>
      <c r="E6" s="53"/>
      <c r="F6" s="53"/>
      <c r="G6" s="54" t="s">
        <v>73</v>
      </c>
    </row>
    <row r="7" spans="1:7" ht="15.75">
      <c r="A7" s="53"/>
      <c r="B7" s="53"/>
      <c r="C7" s="53"/>
      <c r="D7" s="53"/>
      <c r="E7" s="53"/>
      <c r="F7" s="53"/>
      <c r="G7" s="54" t="s">
        <v>241</v>
      </c>
    </row>
    <row r="8" spans="1:7" ht="15.75">
      <c r="A8" s="53"/>
      <c r="B8" s="53"/>
      <c r="C8" s="53"/>
      <c r="D8" s="53"/>
      <c r="E8" s="53"/>
      <c r="F8" s="53"/>
      <c r="G8" s="54" t="s">
        <v>73</v>
      </c>
    </row>
    <row r="9" spans="1:7" ht="15.75">
      <c r="A9" s="53"/>
      <c r="B9" s="53"/>
      <c r="C9" s="209" t="s">
        <v>1148</v>
      </c>
      <c r="D9" s="209"/>
      <c r="E9" s="209"/>
      <c r="F9" s="209"/>
      <c r="G9" s="209"/>
    </row>
    <row r="10" spans="1:7" ht="15.75">
      <c r="A10" s="53"/>
      <c r="B10" s="53"/>
      <c r="C10" s="53"/>
      <c r="D10" s="53"/>
      <c r="E10" s="53"/>
      <c r="F10" s="53"/>
      <c r="G10" s="54"/>
    </row>
    <row r="11" spans="1:7" ht="15.75">
      <c r="A11" s="53"/>
      <c r="B11" s="53"/>
      <c r="C11" s="53"/>
      <c r="D11" s="53"/>
      <c r="E11" s="53"/>
      <c r="F11" s="53"/>
      <c r="G11" s="54"/>
    </row>
    <row r="12" spans="1:7" ht="15">
      <c r="A12" s="53"/>
      <c r="B12" s="53"/>
      <c r="C12" s="53"/>
      <c r="D12" s="53"/>
      <c r="E12" s="53"/>
      <c r="F12" s="53"/>
      <c r="G12" s="55"/>
    </row>
    <row r="13" spans="1:7" ht="15.75">
      <c r="A13" s="207" t="s">
        <v>367</v>
      </c>
      <c r="B13" s="208"/>
      <c r="C13" s="208"/>
      <c r="D13" s="208"/>
      <c r="E13" s="208"/>
      <c r="F13" s="208"/>
      <c r="G13" s="208"/>
    </row>
    <row r="14" spans="1:7" ht="15.75">
      <c r="A14" s="53"/>
      <c r="B14" s="53"/>
      <c r="C14" s="53"/>
      <c r="D14" s="53"/>
      <c r="E14" s="53"/>
      <c r="F14" s="56"/>
      <c r="G14" s="55"/>
    </row>
    <row r="15" spans="1:7" ht="125.25" customHeight="1">
      <c r="A15" s="57" t="s">
        <v>196</v>
      </c>
      <c r="B15" s="58" t="s">
        <v>28</v>
      </c>
      <c r="C15" s="59" t="s">
        <v>244</v>
      </c>
      <c r="D15" s="58" t="s">
        <v>29</v>
      </c>
      <c r="E15" s="58" t="s">
        <v>30</v>
      </c>
      <c r="F15" s="57" t="s">
        <v>765</v>
      </c>
      <c r="G15" s="59" t="s">
        <v>31</v>
      </c>
    </row>
    <row r="16" spans="1:7" ht="40.5" customHeight="1">
      <c r="A16" s="57">
        <v>1</v>
      </c>
      <c r="B16" s="176" t="s">
        <v>167</v>
      </c>
      <c r="C16" s="177" t="s">
        <v>365</v>
      </c>
      <c r="D16" s="176" t="s">
        <v>372</v>
      </c>
      <c r="E16" s="176" t="s">
        <v>373</v>
      </c>
      <c r="F16" s="176" t="s">
        <v>766</v>
      </c>
      <c r="G16" s="178" t="s">
        <v>374</v>
      </c>
    </row>
    <row r="17" spans="1:7" ht="49.5" customHeight="1">
      <c r="A17" s="57">
        <v>2</v>
      </c>
      <c r="B17" s="176" t="s">
        <v>82</v>
      </c>
      <c r="C17" s="177" t="s">
        <v>26</v>
      </c>
      <c r="D17" s="176" t="s">
        <v>47</v>
      </c>
      <c r="E17" s="176" t="s">
        <v>48</v>
      </c>
      <c r="F17" s="176" t="s">
        <v>766</v>
      </c>
      <c r="G17" s="178" t="s">
        <v>49</v>
      </c>
    </row>
    <row r="18" spans="1:7" ht="65.25" customHeight="1">
      <c r="A18" s="57">
        <v>3</v>
      </c>
      <c r="B18" s="176" t="s">
        <v>23</v>
      </c>
      <c r="C18" s="177" t="s">
        <v>24</v>
      </c>
      <c r="D18" s="176" t="s">
        <v>44</v>
      </c>
      <c r="E18" s="176" t="s">
        <v>45</v>
      </c>
      <c r="F18" s="176" t="s">
        <v>766</v>
      </c>
      <c r="G18" s="178" t="s">
        <v>46</v>
      </c>
    </row>
    <row r="19" spans="1:7" ht="69.75" customHeight="1">
      <c r="A19" s="57">
        <v>4</v>
      </c>
      <c r="B19" s="176" t="s">
        <v>22</v>
      </c>
      <c r="C19" s="177" t="s">
        <v>881</v>
      </c>
      <c r="D19" s="176" t="s">
        <v>42</v>
      </c>
      <c r="E19" s="176" t="s">
        <v>43</v>
      </c>
      <c r="F19" s="176" t="s">
        <v>766</v>
      </c>
      <c r="G19" s="178" t="s">
        <v>120</v>
      </c>
    </row>
    <row r="20" spans="1:7" ht="57" customHeight="1">
      <c r="A20" s="57">
        <v>5</v>
      </c>
      <c r="B20" s="176" t="s">
        <v>359</v>
      </c>
      <c r="C20" s="177" t="s">
        <v>375</v>
      </c>
      <c r="D20" s="176" t="s">
        <v>376</v>
      </c>
      <c r="E20" s="176" t="s">
        <v>43</v>
      </c>
      <c r="F20" s="176" t="s">
        <v>766</v>
      </c>
      <c r="G20" s="178" t="s">
        <v>377</v>
      </c>
    </row>
    <row r="21" spans="1:7" ht="65.25" customHeight="1">
      <c r="A21" s="57">
        <v>6</v>
      </c>
      <c r="B21" s="176" t="s">
        <v>1262</v>
      </c>
      <c r="C21" s="177" t="s">
        <v>1284</v>
      </c>
      <c r="D21" s="176" t="s">
        <v>1285</v>
      </c>
      <c r="E21" s="176" t="s">
        <v>45</v>
      </c>
      <c r="F21" s="176" t="s">
        <v>766</v>
      </c>
      <c r="G21" s="178" t="s">
        <v>1286</v>
      </c>
    </row>
    <row r="22" spans="1:7" ht="65.25" customHeight="1">
      <c r="A22" s="57">
        <v>7</v>
      </c>
      <c r="B22" s="179">
        <v>150</v>
      </c>
      <c r="C22" s="128" t="s">
        <v>1263</v>
      </c>
      <c r="D22" s="180">
        <v>6660014963</v>
      </c>
      <c r="E22" s="180">
        <v>667801001</v>
      </c>
      <c r="F22" s="176" t="s">
        <v>766</v>
      </c>
      <c r="G22" s="178" t="s">
        <v>1287</v>
      </c>
    </row>
    <row r="23" spans="1:7" ht="65.25" customHeight="1">
      <c r="A23" s="57">
        <v>8</v>
      </c>
      <c r="B23" s="176" t="s">
        <v>1288</v>
      </c>
      <c r="C23" s="177" t="s">
        <v>1289</v>
      </c>
      <c r="D23" s="176" t="s">
        <v>1290</v>
      </c>
      <c r="E23" s="176" t="s">
        <v>48</v>
      </c>
      <c r="F23" s="176" t="s">
        <v>766</v>
      </c>
      <c r="G23" s="178" t="s">
        <v>1291</v>
      </c>
    </row>
    <row r="24" spans="1:7" ht="81.75" customHeight="1">
      <c r="A24" s="57">
        <v>9</v>
      </c>
      <c r="B24" s="176" t="s">
        <v>115</v>
      </c>
      <c r="C24" s="177" t="s">
        <v>368</v>
      </c>
      <c r="D24" s="176" t="s">
        <v>369</v>
      </c>
      <c r="E24" s="176" t="s">
        <v>370</v>
      </c>
      <c r="F24" s="176" t="s">
        <v>766</v>
      </c>
      <c r="G24" s="178" t="s">
        <v>371</v>
      </c>
    </row>
    <row r="25" spans="1:7" ht="81.75" customHeight="1">
      <c r="A25" s="57">
        <v>10</v>
      </c>
      <c r="B25" s="176" t="s">
        <v>16</v>
      </c>
      <c r="C25" s="177" t="s">
        <v>116</v>
      </c>
      <c r="D25" s="176" t="s">
        <v>117</v>
      </c>
      <c r="E25" s="176" t="s">
        <v>118</v>
      </c>
      <c r="F25" s="176" t="s">
        <v>767</v>
      </c>
      <c r="G25" s="177" t="s">
        <v>119</v>
      </c>
    </row>
    <row r="26" spans="1:7" ht="47.25">
      <c r="A26" s="57">
        <v>11</v>
      </c>
      <c r="B26" s="176" t="s">
        <v>192</v>
      </c>
      <c r="C26" s="181" t="s">
        <v>32</v>
      </c>
      <c r="D26" s="176" t="s">
        <v>33</v>
      </c>
      <c r="E26" s="176" t="s">
        <v>118</v>
      </c>
      <c r="F26" s="176" t="s">
        <v>766</v>
      </c>
      <c r="G26" s="181" t="s">
        <v>35</v>
      </c>
    </row>
    <row r="27" spans="1:7" ht="63">
      <c r="A27" s="57">
        <v>12</v>
      </c>
      <c r="B27" s="176" t="s">
        <v>71</v>
      </c>
      <c r="C27" s="181" t="s">
        <v>37</v>
      </c>
      <c r="D27" s="176" t="s">
        <v>38</v>
      </c>
      <c r="E27" s="176" t="s">
        <v>34</v>
      </c>
      <c r="F27" s="176" t="s">
        <v>766</v>
      </c>
      <c r="G27" s="181" t="s">
        <v>36</v>
      </c>
    </row>
    <row r="28" spans="1:7" ht="78.75">
      <c r="A28" s="57">
        <v>13</v>
      </c>
      <c r="B28" s="176" t="s">
        <v>72</v>
      </c>
      <c r="C28" s="181" t="s">
        <v>39</v>
      </c>
      <c r="D28" s="176" t="s">
        <v>40</v>
      </c>
      <c r="E28" s="176" t="s">
        <v>34</v>
      </c>
      <c r="F28" s="176" t="s">
        <v>766</v>
      </c>
      <c r="G28" s="181" t="s">
        <v>41</v>
      </c>
    </row>
    <row r="29" spans="1:7" ht="47.25">
      <c r="A29" s="57">
        <v>14</v>
      </c>
      <c r="B29" s="176" t="s">
        <v>59</v>
      </c>
      <c r="C29" s="182" t="s">
        <v>1283</v>
      </c>
      <c r="D29" s="183">
        <v>6613010129</v>
      </c>
      <c r="E29" s="183">
        <v>661301001</v>
      </c>
      <c r="F29" s="176" t="s">
        <v>766</v>
      </c>
      <c r="G29" s="181" t="s">
        <v>35</v>
      </c>
    </row>
  </sheetData>
  <sheetProtection/>
  <mergeCells count="2">
    <mergeCell ref="C9:G9"/>
    <mergeCell ref="A13:G13"/>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0070C0"/>
  </sheetPr>
  <dimension ref="A1:J491"/>
  <sheetViews>
    <sheetView zoomScalePageLayoutView="0" workbookViewId="0" topLeftCell="A473">
      <selection activeCell="L485" sqref="L485"/>
    </sheetView>
  </sheetViews>
  <sheetFormatPr defaultColWidth="9.00390625" defaultRowHeight="12.75"/>
  <cols>
    <col min="1" max="1" width="4.75390625" style="86" customWidth="1"/>
    <col min="2" max="2" width="60.75390625" style="90" customWidth="1"/>
    <col min="3" max="3" width="6.75390625" style="90" customWidth="1"/>
    <col min="4" max="4" width="10.75390625" style="90" customWidth="1"/>
    <col min="5" max="5" width="5.75390625" style="90" customWidth="1"/>
    <col min="6" max="6" width="11.75390625" style="8" customWidth="1"/>
    <col min="7" max="7" width="5.75390625" style="90" hidden="1" customWidth="1"/>
    <col min="8" max="16384" width="9.125" style="10" customWidth="1"/>
  </cols>
  <sheetData>
    <row r="1" spans="1:7" s="12" customFormat="1" ht="12.75">
      <c r="A1" s="86"/>
      <c r="B1" s="90"/>
      <c r="C1" s="90"/>
      <c r="D1" s="90"/>
      <c r="E1" s="90"/>
      <c r="F1" s="7" t="s">
        <v>194</v>
      </c>
      <c r="G1" s="90"/>
    </row>
    <row r="2" spans="1:7" s="12" customFormat="1" ht="12.75">
      <c r="A2" s="86"/>
      <c r="B2" s="90"/>
      <c r="C2" s="90"/>
      <c r="D2" s="90"/>
      <c r="E2" s="90"/>
      <c r="F2" s="7" t="s">
        <v>198</v>
      </c>
      <c r="G2" s="90"/>
    </row>
    <row r="3" spans="1:7" s="12" customFormat="1" ht="12.75">
      <c r="A3" s="86"/>
      <c r="B3" s="90"/>
      <c r="C3" s="90"/>
      <c r="D3" s="90"/>
      <c r="E3" s="90"/>
      <c r="F3" s="7" t="s">
        <v>73</v>
      </c>
      <c r="G3" s="90"/>
    </row>
    <row r="4" spans="1:7" s="12" customFormat="1" ht="12.75">
      <c r="A4" s="86"/>
      <c r="B4" s="90"/>
      <c r="C4" s="90"/>
      <c r="D4" s="90"/>
      <c r="E4" s="90"/>
      <c r="F4" s="7" t="s">
        <v>74</v>
      </c>
      <c r="G4" s="90"/>
    </row>
    <row r="5" spans="1:7" s="12" customFormat="1" ht="12.75">
      <c r="A5" s="86"/>
      <c r="B5" s="90"/>
      <c r="C5" s="90"/>
      <c r="D5" s="90"/>
      <c r="E5" s="90"/>
      <c r="F5" s="7" t="s">
        <v>73</v>
      </c>
      <c r="G5" s="90"/>
    </row>
    <row r="6" spans="1:7" s="12" customFormat="1" ht="12.75">
      <c r="A6" s="86"/>
      <c r="B6" s="90"/>
      <c r="C6" s="90"/>
      <c r="D6" s="90"/>
      <c r="E6" s="90"/>
      <c r="F6" s="7" t="s">
        <v>1148</v>
      </c>
      <c r="G6" s="90"/>
    </row>
    <row r="7" spans="1:7" s="12" customFormat="1" ht="9" customHeight="1">
      <c r="A7" s="86"/>
      <c r="B7" s="90"/>
      <c r="C7" s="90"/>
      <c r="D7" s="90"/>
      <c r="E7" s="90"/>
      <c r="F7" s="7"/>
      <c r="G7" s="90"/>
    </row>
    <row r="8" spans="1:6" s="12" customFormat="1" ht="43.5" customHeight="1">
      <c r="A8" s="210" t="s">
        <v>1149</v>
      </c>
      <c r="B8" s="211"/>
      <c r="C8" s="211"/>
      <c r="D8" s="211"/>
      <c r="E8" s="211"/>
      <c r="F8" s="211"/>
    </row>
    <row r="9" spans="2:7" ht="12">
      <c r="B9" s="91"/>
      <c r="C9" s="91"/>
      <c r="D9" s="91"/>
      <c r="E9" s="91"/>
      <c r="F9" s="7"/>
      <c r="G9" s="91"/>
    </row>
    <row r="10" spans="1:7" ht="45">
      <c r="A10" s="142" t="s">
        <v>202</v>
      </c>
      <c r="B10" s="9" t="s">
        <v>525</v>
      </c>
      <c r="C10" s="142" t="s">
        <v>78</v>
      </c>
      <c r="D10" s="142" t="s">
        <v>197</v>
      </c>
      <c r="E10" s="142" t="s">
        <v>200</v>
      </c>
      <c r="F10" s="15" t="s">
        <v>190</v>
      </c>
      <c r="G10" s="175"/>
    </row>
    <row r="11" spans="1:7" ht="12">
      <c r="A11" s="88">
        <v>1</v>
      </c>
      <c r="B11" s="142">
        <v>2</v>
      </c>
      <c r="C11" s="142">
        <v>3</v>
      </c>
      <c r="D11" s="142">
        <v>4</v>
      </c>
      <c r="E11" s="142">
        <v>5</v>
      </c>
      <c r="F11" s="9">
        <v>6</v>
      </c>
      <c r="G11" s="175"/>
    </row>
    <row r="12" spans="1:7" ht="12.75">
      <c r="A12" s="147">
        <v>1</v>
      </c>
      <c r="B12" s="150" t="s">
        <v>60</v>
      </c>
      <c r="C12" s="151" t="s">
        <v>168</v>
      </c>
      <c r="D12" s="151" t="s">
        <v>889</v>
      </c>
      <c r="E12" s="151" t="s">
        <v>75</v>
      </c>
      <c r="F12" s="148">
        <f>G12/1000</f>
        <v>74172.93098</v>
      </c>
      <c r="G12" s="193">
        <v>74172930.98</v>
      </c>
    </row>
    <row r="13" spans="1:7" ht="25.5">
      <c r="A13" s="87">
        <f aca="true" t="shared" si="0" ref="A13:A76">1+A12</f>
        <v>2</v>
      </c>
      <c r="B13" s="191" t="s">
        <v>61</v>
      </c>
      <c r="C13" s="192" t="s">
        <v>169</v>
      </c>
      <c r="D13" s="192" t="s">
        <v>889</v>
      </c>
      <c r="E13" s="192" t="s">
        <v>75</v>
      </c>
      <c r="F13" s="112">
        <f aca="true" t="shared" si="1" ref="F13:F76">G13/1000</f>
        <v>1446.158</v>
      </c>
      <c r="G13" s="193">
        <v>1446158</v>
      </c>
    </row>
    <row r="14" spans="1:7" ht="12.75">
      <c r="A14" s="87">
        <f t="shared" si="0"/>
        <v>3</v>
      </c>
      <c r="B14" s="191" t="s">
        <v>378</v>
      </c>
      <c r="C14" s="192" t="s">
        <v>169</v>
      </c>
      <c r="D14" s="192" t="s">
        <v>892</v>
      </c>
      <c r="E14" s="192" t="s">
        <v>75</v>
      </c>
      <c r="F14" s="112">
        <f t="shared" si="1"/>
        <v>1446.158</v>
      </c>
      <c r="G14" s="193">
        <v>1446158</v>
      </c>
    </row>
    <row r="15" spans="1:7" ht="12.75">
      <c r="A15" s="87">
        <f t="shared" si="0"/>
        <v>4</v>
      </c>
      <c r="B15" s="191" t="s">
        <v>298</v>
      </c>
      <c r="C15" s="192" t="s">
        <v>169</v>
      </c>
      <c r="D15" s="192" t="s">
        <v>895</v>
      </c>
      <c r="E15" s="192" t="s">
        <v>75</v>
      </c>
      <c r="F15" s="112">
        <f t="shared" si="1"/>
        <v>1446.158</v>
      </c>
      <c r="G15" s="193">
        <v>1446158</v>
      </c>
    </row>
    <row r="16" spans="1:7" ht="25.5">
      <c r="A16" s="87">
        <f t="shared" si="0"/>
        <v>5</v>
      </c>
      <c r="B16" s="191" t="s">
        <v>397</v>
      </c>
      <c r="C16" s="192" t="s">
        <v>169</v>
      </c>
      <c r="D16" s="192" t="s">
        <v>895</v>
      </c>
      <c r="E16" s="192" t="s">
        <v>385</v>
      </c>
      <c r="F16" s="112">
        <f t="shared" si="1"/>
        <v>1446.158</v>
      </c>
      <c r="G16" s="193">
        <v>1446158</v>
      </c>
    </row>
    <row r="17" spans="1:7" ht="38.25">
      <c r="A17" s="87">
        <f t="shared" si="0"/>
        <v>6</v>
      </c>
      <c r="B17" s="191" t="s">
        <v>62</v>
      </c>
      <c r="C17" s="192" t="s">
        <v>170</v>
      </c>
      <c r="D17" s="192" t="s">
        <v>889</v>
      </c>
      <c r="E17" s="192" t="s">
        <v>75</v>
      </c>
      <c r="F17" s="112">
        <f t="shared" si="1"/>
        <v>2671.8</v>
      </c>
      <c r="G17" s="193">
        <v>2671800</v>
      </c>
    </row>
    <row r="18" spans="1:7" ht="12.75">
      <c r="A18" s="87">
        <f t="shared" si="0"/>
        <v>7</v>
      </c>
      <c r="B18" s="191" t="s">
        <v>378</v>
      </c>
      <c r="C18" s="192" t="s">
        <v>170</v>
      </c>
      <c r="D18" s="192" t="s">
        <v>892</v>
      </c>
      <c r="E18" s="192" t="s">
        <v>75</v>
      </c>
      <c r="F18" s="112">
        <f t="shared" si="1"/>
        <v>2671.8</v>
      </c>
      <c r="G18" s="193">
        <v>2671800</v>
      </c>
    </row>
    <row r="19" spans="1:7" ht="25.5">
      <c r="A19" s="87">
        <f t="shared" si="0"/>
        <v>8</v>
      </c>
      <c r="B19" s="191" t="s">
        <v>398</v>
      </c>
      <c r="C19" s="192" t="s">
        <v>170</v>
      </c>
      <c r="D19" s="192" t="s">
        <v>896</v>
      </c>
      <c r="E19" s="192" t="s">
        <v>75</v>
      </c>
      <c r="F19" s="112">
        <f t="shared" si="1"/>
        <v>1265.752</v>
      </c>
      <c r="G19" s="193">
        <v>1265752</v>
      </c>
    </row>
    <row r="20" spans="1:7" ht="25.5">
      <c r="A20" s="87">
        <f t="shared" si="0"/>
        <v>9</v>
      </c>
      <c r="B20" s="191" t="s">
        <v>397</v>
      </c>
      <c r="C20" s="192" t="s">
        <v>170</v>
      </c>
      <c r="D20" s="192" t="s">
        <v>896</v>
      </c>
      <c r="E20" s="192" t="s">
        <v>385</v>
      </c>
      <c r="F20" s="112">
        <f t="shared" si="1"/>
        <v>1262.152</v>
      </c>
      <c r="G20" s="193">
        <v>1262152</v>
      </c>
    </row>
    <row r="21" spans="1:7" ht="25.5">
      <c r="A21" s="87">
        <f t="shared" si="0"/>
        <v>10</v>
      </c>
      <c r="B21" s="191" t="s">
        <v>399</v>
      </c>
      <c r="C21" s="192" t="s">
        <v>170</v>
      </c>
      <c r="D21" s="192" t="s">
        <v>896</v>
      </c>
      <c r="E21" s="192" t="s">
        <v>386</v>
      </c>
      <c r="F21" s="112">
        <f t="shared" si="1"/>
        <v>3.6</v>
      </c>
      <c r="G21" s="193">
        <v>3600</v>
      </c>
    </row>
    <row r="22" spans="1:7" ht="25.5">
      <c r="A22" s="87">
        <f t="shared" si="0"/>
        <v>11</v>
      </c>
      <c r="B22" s="191" t="s">
        <v>510</v>
      </c>
      <c r="C22" s="192" t="s">
        <v>170</v>
      </c>
      <c r="D22" s="192" t="s">
        <v>1144</v>
      </c>
      <c r="E22" s="192" t="s">
        <v>75</v>
      </c>
      <c r="F22" s="112">
        <f t="shared" si="1"/>
        <v>1226.048</v>
      </c>
      <c r="G22" s="193">
        <v>1226048</v>
      </c>
    </row>
    <row r="23" spans="1:7" ht="25.5">
      <c r="A23" s="87">
        <f t="shared" si="0"/>
        <v>12</v>
      </c>
      <c r="B23" s="191" t="s">
        <v>397</v>
      </c>
      <c r="C23" s="192" t="s">
        <v>170</v>
      </c>
      <c r="D23" s="192" t="s">
        <v>1144</v>
      </c>
      <c r="E23" s="192" t="s">
        <v>385</v>
      </c>
      <c r="F23" s="112">
        <f t="shared" si="1"/>
        <v>1226.048</v>
      </c>
      <c r="G23" s="193">
        <v>1226048</v>
      </c>
    </row>
    <row r="24" spans="1:7" ht="25.5">
      <c r="A24" s="87">
        <f t="shared" si="0"/>
        <v>13</v>
      </c>
      <c r="B24" s="191" t="s">
        <v>671</v>
      </c>
      <c r="C24" s="192" t="s">
        <v>170</v>
      </c>
      <c r="D24" s="192" t="s">
        <v>1145</v>
      </c>
      <c r="E24" s="192" t="s">
        <v>75</v>
      </c>
      <c r="F24" s="112">
        <f t="shared" si="1"/>
        <v>180</v>
      </c>
      <c r="G24" s="193">
        <v>180000</v>
      </c>
    </row>
    <row r="25" spans="1:7" ht="25.5">
      <c r="A25" s="87">
        <f t="shared" si="0"/>
        <v>14</v>
      </c>
      <c r="B25" s="191" t="s">
        <v>397</v>
      </c>
      <c r="C25" s="192" t="s">
        <v>170</v>
      </c>
      <c r="D25" s="192" t="s">
        <v>1145</v>
      </c>
      <c r="E25" s="192" t="s">
        <v>385</v>
      </c>
      <c r="F25" s="112">
        <f t="shared" si="1"/>
        <v>180</v>
      </c>
      <c r="G25" s="193">
        <v>180000</v>
      </c>
    </row>
    <row r="26" spans="1:7" ht="38.25">
      <c r="A26" s="87">
        <f t="shared" si="0"/>
        <v>15</v>
      </c>
      <c r="B26" s="191" t="s">
        <v>63</v>
      </c>
      <c r="C26" s="192" t="s">
        <v>171</v>
      </c>
      <c r="D26" s="192" t="s">
        <v>889</v>
      </c>
      <c r="E26" s="192" t="s">
        <v>75</v>
      </c>
      <c r="F26" s="112">
        <f t="shared" si="1"/>
        <v>20454.033</v>
      </c>
      <c r="G26" s="193">
        <v>20454033</v>
      </c>
    </row>
    <row r="27" spans="1:7" ht="12.75">
      <c r="A27" s="87">
        <f t="shared" si="0"/>
        <v>16</v>
      </c>
      <c r="B27" s="191" t="s">
        <v>378</v>
      </c>
      <c r="C27" s="192" t="s">
        <v>171</v>
      </c>
      <c r="D27" s="192" t="s">
        <v>892</v>
      </c>
      <c r="E27" s="192" t="s">
        <v>75</v>
      </c>
      <c r="F27" s="112">
        <f t="shared" si="1"/>
        <v>20454.033</v>
      </c>
      <c r="G27" s="193">
        <v>20454033</v>
      </c>
    </row>
    <row r="28" spans="1:7" ht="25.5">
      <c r="A28" s="87">
        <f t="shared" si="0"/>
        <v>17</v>
      </c>
      <c r="B28" s="191" t="s">
        <v>398</v>
      </c>
      <c r="C28" s="192" t="s">
        <v>171</v>
      </c>
      <c r="D28" s="192" t="s">
        <v>896</v>
      </c>
      <c r="E28" s="192" t="s">
        <v>75</v>
      </c>
      <c r="F28" s="112">
        <f t="shared" si="1"/>
        <v>20454.033</v>
      </c>
      <c r="G28" s="193">
        <v>20454033</v>
      </c>
    </row>
    <row r="29" spans="1:7" ht="27.75" customHeight="1">
      <c r="A29" s="87">
        <f t="shared" si="0"/>
        <v>18</v>
      </c>
      <c r="B29" s="191" t="s">
        <v>397</v>
      </c>
      <c r="C29" s="192" t="s">
        <v>171</v>
      </c>
      <c r="D29" s="192" t="s">
        <v>896</v>
      </c>
      <c r="E29" s="192" t="s">
        <v>385</v>
      </c>
      <c r="F29" s="112">
        <f t="shared" si="1"/>
        <v>20438.568</v>
      </c>
      <c r="G29" s="193">
        <v>20438568</v>
      </c>
    </row>
    <row r="30" spans="1:7" ht="25.5">
      <c r="A30" s="87">
        <f t="shared" si="0"/>
        <v>19</v>
      </c>
      <c r="B30" s="191" t="s">
        <v>399</v>
      </c>
      <c r="C30" s="192" t="s">
        <v>171</v>
      </c>
      <c r="D30" s="192" t="s">
        <v>896</v>
      </c>
      <c r="E30" s="192" t="s">
        <v>386</v>
      </c>
      <c r="F30" s="112">
        <f t="shared" si="1"/>
        <v>15.465</v>
      </c>
      <c r="G30" s="193">
        <v>15465</v>
      </c>
    </row>
    <row r="31" spans="1:7" ht="38.25">
      <c r="A31" s="87">
        <f t="shared" si="0"/>
        <v>20</v>
      </c>
      <c r="B31" s="191" t="s">
        <v>213</v>
      </c>
      <c r="C31" s="192" t="s">
        <v>212</v>
      </c>
      <c r="D31" s="192" t="s">
        <v>889</v>
      </c>
      <c r="E31" s="192" t="s">
        <v>75</v>
      </c>
      <c r="F31" s="112">
        <f t="shared" si="1"/>
        <v>12035.774</v>
      </c>
      <c r="G31" s="193">
        <v>12035774</v>
      </c>
    </row>
    <row r="32" spans="1:7" ht="12.75">
      <c r="A32" s="87">
        <f t="shared" si="0"/>
        <v>21</v>
      </c>
      <c r="B32" s="191" t="s">
        <v>378</v>
      </c>
      <c r="C32" s="192" t="s">
        <v>212</v>
      </c>
      <c r="D32" s="192" t="s">
        <v>892</v>
      </c>
      <c r="E32" s="192" t="s">
        <v>75</v>
      </c>
      <c r="F32" s="112">
        <f t="shared" si="1"/>
        <v>12035.774</v>
      </c>
      <c r="G32" s="193">
        <v>12035774</v>
      </c>
    </row>
    <row r="33" spans="1:7" ht="24.75" customHeight="1">
      <c r="A33" s="87">
        <f t="shared" si="0"/>
        <v>22</v>
      </c>
      <c r="B33" s="191" t="s">
        <v>398</v>
      </c>
      <c r="C33" s="192" t="s">
        <v>212</v>
      </c>
      <c r="D33" s="192" t="s">
        <v>896</v>
      </c>
      <c r="E33" s="192" t="s">
        <v>75</v>
      </c>
      <c r="F33" s="112">
        <f t="shared" si="1"/>
        <v>11168.992</v>
      </c>
      <c r="G33" s="193">
        <v>11168992</v>
      </c>
    </row>
    <row r="34" spans="1:7" ht="25.5">
      <c r="A34" s="87">
        <f t="shared" si="0"/>
        <v>23</v>
      </c>
      <c r="B34" s="191" t="s">
        <v>397</v>
      </c>
      <c r="C34" s="192" t="s">
        <v>212</v>
      </c>
      <c r="D34" s="192" t="s">
        <v>896</v>
      </c>
      <c r="E34" s="192" t="s">
        <v>385</v>
      </c>
      <c r="F34" s="112">
        <f t="shared" si="1"/>
        <v>9974.194</v>
      </c>
      <c r="G34" s="193">
        <v>9974194</v>
      </c>
    </row>
    <row r="35" spans="1:7" ht="25.5">
      <c r="A35" s="87">
        <f t="shared" si="0"/>
        <v>24</v>
      </c>
      <c r="B35" s="191" t="s">
        <v>399</v>
      </c>
      <c r="C35" s="192" t="s">
        <v>212</v>
      </c>
      <c r="D35" s="192" t="s">
        <v>896</v>
      </c>
      <c r="E35" s="192" t="s">
        <v>386</v>
      </c>
      <c r="F35" s="112">
        <f t="shared" si="1"/>
        <v>1191.798</v>
      </c>
      <c r="G35" s="193">
        <v>1191798</v>
      </c>
    </row>
    <row r="36" spans="1:7" ht="12.75">
      <c r="A36" s="87">
        <f t="shared" si="0"/>
        <v>25</v>
      </c>
      <c r="B36" s="191" t="s">
        <v>413</v>
      </c>
      <c r="C36" s="192" t="s">
        <v>212</v>
      </c>
      <c r="D36" s="192" t="s">
        <v>896</v>
      </c>
      <c r="E36" s="192" t="s">
        <v>388</v>
      </c>
      <c r="F36" s="112">
        <f t="shared" si="1"/>
        <v>3</v>
      </c>
      <c r="G36" s="193">
        <v>3000</v>
      </c>
    </row>
    <row r="37" spans="1:7" ht="25.5">
      <c r="A37" s="87">
        <f t="shared" si="0"/>
        <v>26</v>
      </c>
      <c r="B37" s="191" t="s">
        <v>511</v>
      </c>
      <c r="C37" s="192" t="s">
        <v>212</v>
      </c>
      <c r="D37" s="192" t="s">
        <v>1146</v>
      </c>
      <c r="E37" s="192" t="s">
        <v>75</v>
      </c>
      <c r="F37" s="112">
        <f t="shared" si="1"/>
        <v>866.782</v>
      </c>
      <c r="G37" s="193">
        <v>866782</v>
      </c>
    </row>
    <row r="38" spans="1:7" ht="25.5">
      <c r="A38" s="87">
        <f t="shared" si="0"/>
        <v>27</v>
      </c>
      <c r="B38" s="191" t="s">
        <v>397</v>
      </c>
      <c r="C38" s="192" t="s">
        <v>212</v>
      </c>
      <c r="D38" s="192" t="s">
        <v>1146</v>
      </c>
      <c r="E38" s="192" t="s">
        <v>385</v>
      </c>
      <c r="F38" s="112">
        <f t="shared" si="1"/>
        <v>866.782</v>
      </c>
      <c r="G38" s="193">
        <v>866782</v>
      </c>
    </row>
    <row r="39" spans="1:7" ht="12.75">
      <c r="A39" s="87">
        <f t="shared" si="0"/>
        <v>28</v>
      </c>
      <c r="B39" s="191" t="s">
        <v>1150</v>
      </c>
      <c r="C39" s="192" t="s">
        <v>891</v>
      </c>
      <c r="D39" s="192" t="s">
        <v>889</v>
      </c>
      <c r="E39" s="192" t="s">
        <v>75</v>
      </c>
      <c r="F39" s="112">
        <f t="shared" si="1"/>
        <v>1974.6</v>
      </c>
      <c r="G39" s="193">
        <v>1974600</v>
      </c>
    </row>
    <row r="40" spans="1:7" ht="12.75">
      <c r="A40" s="87">
        <f t="shared" si="0"/>
        <v>29</v>
      </c>
      <c r="B40" s="191" t="s">
        <v>378</v>
      </c>
      <c r="C40" s="192" t="s">
        <v>891</v>
      </c>
      <c r="D40" s="192" t="s">
        <v>892</v>
      </c>
      <c r="E40" s="192" t="s">
        <v>75</v>
      </c>
      <c r="F40" s="112">
        <f t="shared" si="1"/>
        <v>1974.6</v>
      </c>
      <c r="G40" s="193">
        <v>1974600</v>
      </c>
    </row>
    <row r="41" spans="1:7" ht="12.75">
      <c r="A41" s="87">
        <f t="shared" si="0"/>
        <v>30</v>
      </c>
      <c r="B41" s="191" t="s">
        <v>1151</v>
      </c>
      <c r="C41" s="192" t="s">
        <v>891</v>
      </c>
      <c r="D41" s="192" t="s">
        <v>894</v>
      </c>
      <c r="E41" s="192" t="s">
        <v>75</v>
      </c>
      <c r="F41" s="112">
        <f t="shared" si="1"/>
        <v>1974.6</v>
      </c>
      <c r="G41" s="193">
        <v>1974600</v>
      </c>
    </row>
    <row r="42" spans="1:7" ht="25.5">
      <c r="A42" s="87">
        <f t="shared" si="0"/>
        <v>31</v>
      </c>
      <c r="B42" s="191" t="s">
        <v>399</v>
      </c>
      <c r="C42" s="192" t="s">
        <v>891</v>
      </c>
      <c r="D42" s="192" t="s">
        <v>894</v>
      </c>
      <c r="E42" s="192" t="s">
        <v>386</v>
      </c>
      <c r="F42" s="112">
        <f t="shared" si="1"/>
        <v>1974.6</v>
      </c>
      <c r="G42" s="193">
        <v>1974600</v>
      </c>
    </row>
    <row r="43" spans="1:7" ht="12.75">
      <c r="A43" s="87">
        <f t="shared" si="0"/>
        <v>32</v>
      </c>
      <c r="B43" s="191" t="s">
        <v>64</v>
      </c>
      <c r="C43" s="192" t="s">
        <v>299</v>
      </c>
      <c r="D43" s="192" t="s">
        <v>889</v>
      </c>
      <c r="E43" s="192" t="s">
        <v>75</v>
      </c>
      <c r="F43" s="112">
        <f t="shared" si="1"/>
        <v>1000</v>
      </c>
      <c r="G43" s="193">
        <v>1000000</v>
      </c>
    </row>
    <row r="44" spans="1:7" ht="12.75">
      <c r="A44" s="87">
        <f t="shared" si="0"/>
        <v>33</v>
      </c>
      <c r="B44" s="191" t="s">
        <v>378</v>
      </c>
      <c r="C44" s="192" t="s">
        <v>299</v>
      </c>
      <c r="D44" s="192" t="s">
        <v>892</v>
      </c>
      <c r="E44" s="192" t="s">
        <v>75</v>
      </c>
      <c r="F44" s="112">
        <f t="shared" si="1"/>
        <v>1000</v>
      </c>
      <c r="G44" s="193">
        <v>1000000</v>
      </c>
    </row>
    <row r="45" spans="1:7" ht="12.75">
      <c r="A45" s="87">
        <f t="shared" si="0"/>
        <v>34</v>
      </c>
      <c r="B45" s="191" t="s">
        <v>300</v>
      </c>
      <c r="C45" s="192" t="s">
        <v>299</v>
      </c>
      <c r="D45" s="192" t="s">
        <v>897</v>
      </c>
      <c r="E45" s="192" t="s">
        <v>75</v>
      </c>
      <c r="F45" s="112">
        <f t="shared" si="1"/>
        <v>1000</v>
      </c>
      <c r="G45" s="193">
        <v>1000000</v>
      </c>
    </row>
    <row r="46" spans="1:7" ht="12.75">
      <c r="A46" s="87">
        <f t="shared" si="0"/>
        <v>35</v>
      </c>
      <c r="B46" s="191" t="s">
        <v>400</v>
      </c>
      <c r="C46" s="192" t="s">
        <v>299</v>
      </c>
      <c r="D46" s="192" t="s">
        <v>897</v>
      </c>
      <c r="E46" s="192" t="s">
        <v>379</v>
      </c>
      <c r="F46" s="112">
        <f t="shared" si="1"/>
        <v>1000</v>
      </c>
      <c r="G46" s="193">
        <v>1000000</v>
      </c>
    </row>
    <row r="47" spans="1:7" ht="12.75">
      <c r="A47" s="87">
        <f t="shared" si="0"/>
        <v>36</v>
      </c>
      <c r="B47" s="191" t="s">
        <v>65</v>
      </c>
      <c r="C47" s="192" t="s">
        <v>301</v>
      </c>
      <c r="D47" s="192" t="s">
        <v>889</v>
      </c>
      <c r="E47" s="192" t="s">
        <v>75</v>
      </c>
      <c r="F47" s="112">
        <f t="shared" si="1"/>
        <v>34590.56598</v>
      </c>
      <c r="G47" s="193">
        <v>34590565.98</v>
      </c>
    </row>
    <row r="48" spans="1:7" ht="51">
      <c r="A48" s="87">
        <f t="shared" si="0"/>
        <v>37</v>
      </c>
      <c r="B48" s="191" t="s">
        <v>700</v>
      </c>
      <c r="C48" s="192" t="s">
        <v>301</v>
      </c>
      <c r="D48" s="192" t="s">
        <v>898</v>
      </c>
      <c r="E48" s="192" t="s">
        <v>75</v>
      </c>
      <c r="F48" s="112">
        <f t="shared" si="1"/>
        <v>21555.5</v>
      </c>
      <c r="G48" s="193">
        <v>21555500</v>
      </c>
    </row>
    <row r="49" spans="1:7" ht="38.25">
      <c r="A49" s="87">
        <f t="shared" si="0"/>
        <v>38</v>
      </c>
      <c r="B49" s="191" t="s">
        <v>672</v>
      </c>
      <c r="C49" s="192" t="s">
        <v>301</v>
      </c>
      <c r="D49" s="192" t="s">
        <v>899</v>
      </c>
      <c r="E49" s="192" t="s">
        <v>75</v>
      </c>
      <c r="F49" s="112">
        <f t="shared" si="1"/>
        <v>992</v>
      </c>
      <c r="G49" s="193">
        <v>992000</v>
      </c>
    </row>
    <row r="50" spans="1:7" ht="25.5">
      <c r="A50" s="87">
        <f t="shared" si="0"/>
        <v>39</v>
      </c>
      <c r="B50" s="191" t="s">
        <v>399</v>
      </c>
      <c r="C50" s="192" t="s">
        <v>301</v>
      </c>
      <c r="D50" s="192" t="s">
        <v>899</v>
      </c>
      <c r="E50" s="192" t="s">
        <v>386</v>
      </c>
      <c r="F50" s="112">
        <f t="shared" si="1"/>
        <v>992</v>
      </c>
      <c r="G50" s="193">
        <v>992000</v>
      </c>
    </row>
    <row r="51" spans="1:7" ht="51">
      <c r="A51" s="87">
        <f t="shared" si="0"/>
        <v>40</v>
      </c>
      <c r="B51" s="191" t="s">
        <v>401</v>
      </c>
      <c r="C51" s="192" t="s">
        <v>301</v>
      </c>
      <c r="D51" s="192" t="s">
        <v>900</v>
      </c>
      <c r="E51" s="192" t="s">
        <v>75</v>
      </c>
      <c r="F51" s="112">
        <f t="shared" si="1"/>
        <v>50</v>
      </c>
      <c r="G51" s="193">
        <v>50000</v>
      </c>
    </row>
    <row r="52" spans="1:7" ht="25.5">
      <c r="A52" s="87">
        <f t="shared" si="0"/>
        <v>41</v>
      </c>
      <c r="B52" s="191" t="s">
        <v>399</v>
      </c>
      <c r="C52" s="192" t="s">
        <v>301</v>
      </c>
      <c r="D52" s="192" t="s">
        <v>900</v>
      </c>
      <c r="E52" s="192" t="s">
        <v>386</v>
      </c>
      <c r="F52" s="112">
        <f t="shared" si="1"/>
        <v>50</v>
      </c>
      <c r="G52" s="193">
        <v>50000</v>
      </c>
    </row>
    <row r="53" spans="1:7" ht="25.5">
      <c r="A53" s="87">
        <f t="shared" si="0"/>
        <v>42</v>
      </c>
      <c r="B53" s="191" t="s">
        <v>402</v>
      </c>
      <c r="C53" s="192" t="s">
        <v>301</v>
      </c>
      <c r="D53" s="192" t="s">
        <v>901</v>
      </c>
      <c r="E53" s="192" t="s">
        <v>75</v>
      </c>
      <c r="F53" s="112">
        <f t="shared" si="1"/>
        <v>350</v>
      </c>
      <c r="G53" s="193">
        <v>350000</v>
      </c>
    </row>
    <row r="54" spans="1:7" ht="25.5">
      <c r="A54" s="87">
        <f t="shared" si="0"/>
        <v>43</v>
      </c>
      <c r="B54" s="191" t="s">
        <v>397</v>
      </c>
      <c r="C54" s="192" t="s">
        <v>301</v>
      </c>
      <c r="D54" s="192" t="s">
        <v>901</v>
      </c>
      <c r="E54" s="192" t="s">
        <v>385</v>
      </c>
      <c r="F54" s="112">
        <f t="shared" si="1"/>
        <v>220</v>
      </c>
      <c r="G54" s="193">
        <v>220000</v>
      </c>
    </row>
    <row r="55" spans="1:7" ht="25.5">
      <c r="A55" s="87">
        <f t="shared" si="0"/>
        <v>44</v>
      </c>
      <c r="B55" s="191" t="s">
        <v>399</v>
      </c>
      <c r="C55" s="192" t="s">
        <v>301</v>
      </c>
      <c r="D55" s="192" t="s">
        <v>901</v>
      </c>
      <c r="E55" s="192" t="s">
        <v>386</v>
      </c>
      <c r="F55" s="112">
        <f t="shared" si="1"/>
        <v>130</v>
      </c>
      <c r="G55" s="193">
        <v>130000</v>
      </c>
    </row>
    <row r="56" spans="1:7" ht="38.25">
      <c r="A56" s="87">
        <f t="shared" si="0"/>
        <v>45</v>
      </c>
      <c r="B56" s="191" t="s">
        <v>404</v>
      </c>
      <c r="C56" s="192" t="s">
        <v>301</v>
      </c>
      <c r="D56" s="192" t="s">
        <v>902</v>
      </c>
      <c r="E56" s="192" t="s">
        <v>75</v>
      </c>
      <c r="F56" s="112">
        <f t="shared" si="1"/>
        <v>150</v>
      </c>
      <c r="G56" s="193">
        <v>150000</v>
      </c>
    </row>
    <row r="57" spans="1:7" ht="25.5">
      <c r="A57" s="87">
        <f t="shared" si="0"/>
        <v>46</v>
      </c>
      <c r="B57" s="191" t="s">
        <v>399</v>
      </c>
      <c r="C57" s="192" t="s">
        <v>301</v>
      </c>
      <c r="D57" s="192" t="s">
        <v>902</v>
      </c>
      <c r="E57" s="192" t="s">
        <v>386</v>
      </c>
      <c r="F57" s="112">
        <f t="shared" si="1"/>
        <v>150</v>
      </c>
      <c r="G57" s="193">
        <v>150000</v>
      </c>
    </row>
    <row r="58" spans="1:7" ht="38.25">
      <c r="A58" s="87">
        <f t="shared" si="0"/>
        <v>47</v>
      </c>
      <c r="B58" s="191" t="s">
        <v>405</v>
      </c>
      <c r="C58" s="192" t="s">
        <v>301</v>
      </c>
      <c r="D58" s="192" t="s">
        <v>903</v>
      </c>
      <c r="E58" s="192" t="s">
        <v>75</v>
      </c>
      <c r="F58" s="112">
        <f t="shared" si="1"/>
        <v>250</v>
      </c>
      <c r="G58" s="193">
        <v>250000</v>
      </c>
    </row>
    <row r="59" spans="1:7" ht="25.5">
      <c r="A59" s="87">
        <f t="shared" si="0"/>
        <v>48</v>
      </c>
      <c r="B59" s="191" t="s">
        <v>399</v>
      </c>
      <c r="C59" s="192" t="s">
        <v>301</v>
      </c>
      <c r="D59" s="192" t="s">
        <v>903</v>
      </c>
      <c r="E59" s="192" t="s">
        <v>386</v>
      </c>
      <c r="F59" s="112">
        <f t="shared" si="1"/>
        <v>146</v>
      </c>
      <c r="G59" s="193">
        <v>146000</v>
      </c>
    </row>
    <row r="60" spans="1:7" ht="12.75">
      <c r="A60" s="87">
        <f t="shared" si="0"/>
        <v>49</v>
      </c>
      <c r="B60" s="191" t="s">
        <v>1152</v>
      </c>
      <c r="C60" s="192" t="s">
        <v>301</v>
      </c>
      <c r="D60" s="192" t="s">
        <v>903</v>
      </c>
      <c r="E60" s="192" t="s">
        <v>905</v>
      </c>
      <c r="F60" s="112">
        <f t="shared" si="1"/>
        <v>104</v>
      </c>
      <c r="G60" s="193">
        <v>104000</v>
      </c>
    </row>
    <row r="61" spans="1:7" ht="76.5">
      <c r="A61" s="87">
        <f t="shared" si="0"/>
        <v>50</v>
      </c>
      <c r="B61" s="191" t="s">
        <v>406</v>
      </c>
      <c r="C61" s="192" t="s">
        <v>301</v>
      </c>
      <c r="D61" s="192" t="s">
        <v>906</v>
      </c>
      <c r="E61" s="192" t="s">
        <v>75</v>
      </c>
      <c r="F61" s="112">
        <f t="shared" si="1"/>
        <v>200</v>
      </c>
      <c r="G61" s="193">
        <v>200000</v>
      </c>
    </row>
    <row r="62" spans="1:7" ht="25.5">
      <c r="A62" s="87">
        <f t="shared" si="0"/>
        <v>51</v>
      </c>
      <c r="B62" s="191" t="s">
        <v>399</v>
      </c>
      <c r="C62" s="192" t="s">
        <v>301</v>
      </c>
      <c r="D62" s="192" t="s">
        <v>906</v>
      </c>
      <c r="E62" s="192" t="s">
        <v>386</v>
      </c>
      <c r="F62" s="112">
        <f t="shared" si="1"/>
        <v>200</v>
      </c>
      <c r="G62" s="193">
        <v>200000</v>
      </c>
    </row>
    <row r="63" spans="1:7" ht="38.25">
      <c r="A63" s="87">
        <f t="shared" si="0"/>
        <v>52</v>
      </c>
      <c r="B63" s="191" t="s">
        <v>407</v>
      </c>
      <c r="C63" s="192" t="s">
        <v>301</v>
      </c>
      <c r="D63" s="192" t="s">
        <v>907</v>
      </c>
      <c r="E63" s="192" t="s">
        <v>75</v>
      </c>
      <c r="F63" s="112">
        <f t="shared" si="1"/>
        <v>50</v>
      </c>
      <c r="G63" s="193">
        <v>50000</v>
      </c>
    </row>
    <row r="64" spans="1:7" ht="25.5">
      <c r="A64" s="87">
        <f t="shared" si="0"/>
        <v>53</v>
      </c>
      <c r="B64" s="191" t="s">
        <v>399</v>
      </c>
      <c r="C64" s="192" t="s">
        <v>301</v>
      </c>
      <c r="D64" s="192" t="s">
        <v>907</v>
      </c>
      <c r="E64" s="192" t="s">
        <v>386</v>
      </c>
      <c r="F64" s="112">
        <f t="shared" si="1"/>
        <v>50</v>
      </c>
      <c r="G64" s="193">
        <v>50000</v>
      </c>
    </row>
    <row r="65" spans="1:7" ht="25.5">
      <c r="A65" s="87">
        <f t="shared" si="0"/>
        <v>54</v>
      </c>
      <c r="B65" s="191" t="s">
        <v>408</v>
      </c>
      <c r="C65" s="192" t="s">
        <v>301</v>
      </c>
      <c r="D65" s="192" t="s">
        <v>908</v>
      </c>
      <c r="E65" s="192" t="s">
        <v>75</v>
      </c>
      <c r="F65" s="112">
        <f t="shared" si="1"/>
        <v>40</v>
      </c>
      <c r="G65" s="193">
        <v>40000</v>
      </c>
    </row>
    <row r="66" spans="1:7" ht="25.5">
      <c r="A66" s="87">
        <f t="shared" si="0"/>
        <v>55</v>
      </c>
      <c r="B66" s="191" t="s">
        <v>399</v>
      </c>
      <c r="C66" s="192" t="s">
        <v>301</v>
      </c>
      <c r="D66" s="192" t="s">
        <v>908</v>
      </c>
      <c r="E66" s="192" t="s">
        <v>386</v>
      </c>
      <c r="F66" s="112">
        <f t="shared" si="1"/>
        <v>40</v>
      </c>
      <c r="G66" s="193">
        <v>40000</v>
      </c>
    </row>
    <row r="67" spans="1:7" ht="25.5">
      <c r="A67" s="87">
        <f t="shared" si="0"/>
        <v>56</v>
      </c>
      <c r="B67" s="191" t="s">
        <v>409</v>
      </c>
      <c r="C67" s="192" t="s">
        <v>301</v>
      </c>
      <c r="D67" s="192" t="s">
        <v>909</v>
      </c>
      <c r="E67" s="192" t="s">
        <v>75</v>
      </c>
      <c r="F67" s="112">
        <f t="shared" si="1"/>
        <v>50</v>
      </c>
      <c r="G67" s="193">
        <v>50000</v>
      </c>
    </row>
    <row r="68" spans="1:7" ht="12.75">
      <c r="A68" s="87">
        <f t="shared" si="0"/>
        <v>57</v>
      </c>
      <c r="B68" s="191" t="s">
        <v>413</v>
      </c>
      <c r="C68" s="192" t="s">
        <v>301</v>
      </c>
      <c r="D68" s="192" t="s">
        <v>909</v>
      </c>
      <c r="E68" s="192" t="s">
        <v>388</v>
      </c>
      <c r="F68" s="112">
        <f t="shared" si="1"/>
        <v>50</v>
      </c>
      <c r="G68" s="193">
        <v>50000</v>
      </c>
    </row>
    <row r="69" spans="1:7" ht="38.25">
      <c r="A69" s="87">
        <f t="shared" si="0"/>
        <v>58</v>
      </c>
      <c r="B69" s="191" t="s">
        <v>1153</v>
      </c>
      <c r="C69" s="192" t="s">
        <v>301</v>
      </c>
      <c r="D69" s="192" t="s">
        <v>911</v>
      </c>
      <c r="E69" s="192" t="s">
        <v>75</v>
      </c>
      <c r="F69" s="112">
        <f t="shared" si="1"/>
        <v>20</v>
      </c>
      <c r="G69" s="193">
        <v>20000</v>
      </c>
    </row>
    <row r="70" spans="1:7" ht="25.5">
      <c r="A70" s="87">
        <f t="shared" si="0"/>
        <v>59</v>
      </c>
      <c r="B70" s="191" t="s">
        <v>399</v>
      </c>
      <c r="C70" s="192" t="s">
        <v>301</v>
      </c>
      <c r="D70" s="192" t="s">
        <v>911</v>
      </c>
      <c r="E70" s="192" t="s">
        <v>386</v>
      </c>
      <c r="F70" s="112">
        <f t="shared" si="1"/>
        <v>20</v>
      </c>
      <c r="G70" s="193">
        <v>20000</v>
      </c>
    </row>
    <row r="71" spans="1:7" ht="63.75">
      <c r="A71" s="87">
        <f t="shared" si="0"/>
        <v>60</v>
      </c>
      <c r="B71" s="191" t="s">
        <v>1154</v>
      </c>
      <c r="C71" s="192" t="s">
        <v>301</v>
      </c>
      <c r="D71" s="192" t="s">
        <v>913</v>
      </c>
      <c r="E71" s="192" t="s">
        <v>75</v>
      </c>
      <c r="F71" s="112">
        <f t="shared" si="1"/>
        <v>30</v>
      </c>
      <c r="G71" s="193">
        <v>30000</v>
      </c>
    </row>
    <row r="72" spans="1:7" ht="25.5">
      <c r="A72" s="87">
        <f t="shared" si="0"/>
        <v>61</v>
      </c>
      <c r="B72" s="191" t="s">
        <v>399</v>
      </c>
      <c r="C72" s="192" t="s">
        <v>301</v>
      </c>
      <c r="D72" s="192" t="s">
        <v>913</v>
      </c>
      <c r="E72" s="192" t="s">
        <v>386</v>
      </c>
      <c r="F72" s="112">
        <f t="shared" si="1"/>
        <v>30</v>
      </c>
      <c r="G72" s="193">
        <v>30000</v>
      </c>
    </row>
    <row r="73" spans="1:7" ht="25.5">
      <c r="A73" s="87">
        <f t="shared" si="0"/>
        <v>62</v>
      </c>
      <c r="B73" s="191" t="s">
        <v>410</v>
      </c>
      <c r="C73" s="192" t="s">
        <v>301</v>
      </c>
      <c r="D73" s="192" t="s">
        <v>914</v>
      </c>
      <c r="E73" s="192" t="s">
        <v>75</v>
      </c>
      <c r="F73" s="112">
        <f t="shared" si="1"/>
        <v>650</v>
      </c>
      <c r="G73" s="193">
        <v>650000</v>
      </c>
    </row>
    <row r="74" spans="1:7" ht="25.5">
      <c r="A74" s="87">
        <f t="shared" si="0"/>
        <v>63</v>
      </c>
      <c r="B74" s="191" t="s">
        <v>399</v>
      </c>
      <c r="C74" s="192" t="s">
        <v>301</v>
      </c>
      <c r="D74" s="192" t="s">
        <v>914</v>
      </c>
      <c r="E74" s="192" t="s">
        <v>386</v>
      </c>
      <c r="F74" s="112">
        <f t="shared" si="1"/>
        <v>650</v>
      </c>
      <c r="G74" s="193">
        <v>650000</v>
      </c>
    </row>
    <row r="75" spans="1:7" ht="63.75">
      <c r="A75" s="87">
        <f t="shared" si="0"/>
        <v>64</v>
      </c>
      <c r="B75" s="191" t="s">
        <v>673</v>
      </c>
      <c r="C75" s="192" t="s">
        <v>301</v>
      </c>
      <c r="D75" s="192" t="s">
        <v>915</v>
      </c>
      <c r="E75" s="192" t="s">
        <v>75</v>
      </c>
      <c r="F75" s="112">
        <f t="shared" si="1"/>
        <v>750</v>
      </c>
      <c r="G75" s="193">
        <v>750000</v>
      </c>
    </row>
    <row r="76" spans="1:7" ht="38.25">
      <c r="A76" s="87">
        <f t="shared" si="0"/>
        <v>65</v>
      </c>
      <c r="B76" s="191" t="s">
        <v>1155</v>
      </c>
      <c r="C76" s="192" t="s">
        <v>301</v>
      </c>
      <c r="D76" s="192" t="s">
        <v>915</v>
      </c>
      <c r="E76" s="192" t="s">
        <v>382</v>
      </c>
      <c r="F76" s="112">
        <f t="shared" si="1"/>
        <v>750</v>
      </c>
      <c r="G76" s="193">
        <v>750000</v>
      </c>
    </row>
    <row r="77" spans="1:7" ht="76.5">
      <c r="A77" s="87">
        <f aca="true" t="shared" si="2" ref="A77:A140">1+A76</f>
        <v>66</v>
      </c>
      <c r="B77" s="191" t="s">
        <v>1156</v>
      </c>
      <c r="C77" s="192" t="s">
        <v>301</v>
      </c>
      <c r="D77" s="192" t="s">
        <v>918</v>
      </c>
      <c r="E77" s="192" t="s">
        <v>75</v>
      </c>
      <c r="F77" s="112">
        <f aca="true" t="shared" si="3" ref="F77:F140">G77/1000</f>
        <v>250</v>
      </c>
      <c r="G77" s="193">
        <v>250000</v>
      </c>
    </row>
    <row r="78" spans="1:7" ht="25.5">
      <c r="A78" s="87">
        <f t="shared" si="2"/>
        <v>67</v>
      </c>
      <c r="B78" s="191" t="s">
        <v>399</v>
      </c>
      <c r="C78" s="192" t="s">
        <v>301</v>
      </c>
      <c r="D78" s="192" t="s">
        <v>918</v>
      </c>
      <c r="E78" s="192" t="s">
        <v>386</v>
      </c>
      <c r="F78" s="112">
        <f t="shared" si="3"/>
        <v>250</v>
      </c>
      <c r="G78" s="193">
        <v>250000</v>
      </c>
    </row>
    <row r="79" spans="1:7" ht="38.25">
      <c r="A79" s="87">
        <f t="shared" si="2"/>
        <v>68</v>
      </c>
      <c r="B79" s="191" t="s">
        <v>411</v>
      </c>
      <c r="C79" s="192" t="s">
        <v>301</v>
      </c>
      <c r="D79" s="192" t="s">
        <v>919</v>
      </c>
      <c r="E79" s="192" t="s">
        <v>75</v>
      </c>
      <c r="F79" s="112">
        <f t="shared" si="3"/>
        <v>15488.156</v>
      </c>
      <c r="G79" s="193">
        <v>15488156</v>
      </c>
    </row>
    <row r="80" spans="1:7" ht="12.75">
      <c r="A80" s="87">
        <f t="shared" si="2"/>
        <v>69</v>
      </c>
      <c r="B80" s="191" t="s">
        <v>412</v>
      </c>
      <c r="C80" s="192" t="s">
        <v>301</v>
      </c>
      <c r="D80" s="192" t="s">
        <v>919</v>
      </c>
      <c r="E80" s="192" t="s">
        <v>387</v>
      </c>
      <c r="F80" s="112">
        <f t="shared" si="3"/>
        <v>8173.808</v>
      </c>
      <c r="G80" s="193">
        <v>8173808</v>
      </c>
    </row>
    <row r="81" spans="1:7" ht="25.5">
      <c r="A81" s="87">
        <f t="shared" si="2"/>
        <v>70</v>
      </c>
      <c r="B81" s="191" t="s">
        <v>399</v>
      </c>
      <c r="C81" s="192" t="s">
        <v>301</v>
      </c>
      <c r="D81" s="192" t="s">
        <v>919</v>
      </c>
      <c r="E81" s="192" t="s">
        <v>386</v>
      </c>
      <c r="F81" s="112">
        <f t="shared" si="3"/>
        <v>6938.193</v>
      </c>
      <c r="G81" s="193">
        <v>6938193</v>
      </c>
    </row>
    <row r="82" spans="1:7" ht="12.75">
      <c r="A82" s="87">
        <f t="shared" si="2"/>
        <v>71</v>
      </c>
      <c r="B82" s="191" t="s">
        <v>413</v>
      </c>
      <c r="C82" s="192" t="s">
        <v>301</v>
      </c>
      <c r="D82" s="192" t="s">
        <v>919</v>
      </c>
      <c r="E82" s="192" t="s">
        <v>388</v>
      </c>
      <c r="F82" s="112">
        <f t="shared" si="3"/>
        <v>376.155</v>
      </c>
      <c r="G82" s="193">
        <v>376155</v>
      </c>
    </row>
    <row r="83" spans="1:7" ht="38.25">
      <c r="A83" s="87">
        <f t="shared" si="2"/>
        <v>72</v>
      </c>
      <c r="B83" s="191" t="s">
        <v>414</v>
      </c>
      <c r="C83" s="192" t="s">
        <v>301</v>
      </c>
      <c r="D83" s="192" t="s">
        <v>920</v>
      </c>
      <c r="E83" s="192" t="s">
        <v>75</v>
      </c>
      <c r="F83" s="112">
        <f t="shared" si="3"/>
        <v>1275.344</v>
      </c>
      <c r="G83" s="193">
        <v>1275344</v>
      </c>
    </row>
    <row r="84" spans="1:7" ht="12.75">
      <c r="A84" s="87">
        <f t="shared" si="2"/>
        <v>73</v>
      </c>
      <c r="B84" s="191" t="s">
        <v>412</v>
      </c>
      <c r="C84" s="192" t="s">
        <v>301</v>
      </c>
      <c r="D84" s="192" t="s">
        <v>920</v>
      </c>
      <c r="E84" s="192" t="s">
        <v>387</v>
      </c>
      <c r="F84" s="112">
        <f t="shared" si="3"/>
        <v>1255.344</v>
      </c>
      <c r="G84" s="193">
        <v>1255344</v>
      </c>
    </row>
    <row r="85" spans="1:7" ht="25.5">
      <c r="A85" s="87">
        <f t="shared" si="2"/>
        <v>74</v>
      </c>
      <c r="B85" s="191" t="s">
        <v>399</v>
      </c>
      <c r="C85" s="192" t="s">
        <v>301</v>
      </c>
      <c r="D85" s="192" t="s">
        <v>920</v>
      </c>
      <c r="E85" s="192" t="s">
        <v>386</v>
      </c>
      <c r="F85" s="112">
        <f t="shared" si="3"/>
        <v>20</v>
      </c>
      <c r="G85" s="193">
        <v>20000</v>
      </c>
    </row>
    <row r="86" spans="1:7" ht="51">
      <c r="A86" s="87">
        <f t="shared" si="2"/>
        <v>75</v>
      </c>
      <c r="B86" s="191" t="s">
        <v>1157</v>
      </c>
      <c r="C86" s="192" t="s">
        <v>301</v>
      </c>
      <c r="D86" s="192" t="s">
        <v>922</v>
      </c>
      <c r="E86" s="192" t="s">
        <v>75</v>
      </c>
      <c r="F86" s="112">
        <f t="shared" si="3"/>
        <v>100</v>
      </c>
      <c r="G86" s="193">
        <v>100000</v>
      </c>
    </row>
    <row r="87" spans="1:7" ht="25.5">
      <c r="A87" s="87">
        <f t="shared" si="2"/>
        <v>76</v>
      </c>
      <c r="B87" s="191" t="s">
        <v>399</v>
      </c>
      <c r="C87" s="192" t="s">
        <v>301</v>
      </c>
      <c r="D87" s="192" t="s">
        <v>922</v>
      </c>
      <c r="E87" s="192" t="s">
        <v>386</v>
      </c>
      <c r="F87" s="112">
        <f t="shared" si="3"/>
        <v>100</v>
      </c>
      <c r="G87" s="193">
        <v>100000</v>
      </c>
    </row>
    <row r="88" spans="1:7" ht="63.75">
      <c r="A88" s="87">
        <f t="shared" si="2"/>
        <v>77</v>
      </c>
      <c r="B88" s="191" t="s">
        <v>1158</v>
      </c>
      <c r="C88" s="192" t="s">
        <v>301</v>
      </c>
      <c r="D88" s="192" t="s">
        <v>924</v>
      </c>
      <c r="E88" s="192" t="s">
        <v>75</v>
      </c>
      <c r="F88" s="112">
        <f t="shared" si="3"/>
        <v>300</v>
      </c>
      <c r="G88" s="193">
        <v>300000</v>
      </c>
    </row>
    <row r="89" spans="1:7" ht="25.5">
      <c r="A89" s="87">
        <f t="shared" si="2"/>
        <v>78</v>
      </c>
      <c r="B89" s="191" t="s">
        <v>399</v>
      </c>
      <c r="C89" s="192" t="s">
        <v>301</v>
      </c>
      <c r="D89" s="192" t="s">
        <v>924</v>
      </c>
      <c r="E89" s="192" t="s">
        <v>386</v>
      </c>
      <c r="F89" s="112">
        <f t="shared" si="3"/>
        <v>300</v>
      </c>
      <c r="G89" s="193">
        <v>300000</v>
      </c>
    </row>
    <row r="90" spans="1:7" ht="38.25">
      <c r="A90" s="87">
        <f t="shared" si="2"/>
        <v>79</v>
      </c>
      <c r="B90" s="191" t="s">
        <v>403</v>
      </c>
      <c r="C90" s="192" t="s">
        <v>301</v>
      </c>
      <c r="D90" s="192" t="s">
        <v>925</v>
      </c>
      <c r="E90" s="192" t="s">
        <v>75</v>
      </c>
      <c r="F90" s="112">
        <f t="shared" si="3"/>
        <v>10</v>
      </c>
      <c r="G90" s="193">
        <v>10000</v>
      </c>
    </row>
    <row r="91" spans="1:7" ht="25.5">
      <c r="A91" s="87">
        <f t="shared" si="2"/>
        <v>80</v>
      </c>
      <c r="B91" s="191" t="s">
        <v>399</v>
      </c>
      <c r="C91" s="192" t="s">
        <v>301</v>
      </c>
      <c r="D91" s="192" t="s">
        <v>925</v>
      </c>
      <c r="E91" s="192" t="s">
        <v>386</v>
      </c>
      <c r="F91" s="112">
        <f t="shared" si="3"/>
        <v>10</v>
      </c>
      <c r="G91" s="193">
        <v>10000</v>
      </c>
    </row>
    <row r="92" spans="1:7" ht="51">
      <c r="A92" s="87">
        <f t="shared" si="2"/>
        <v>81</v>
      </c>
      <c r="B92" s="191" t="s">
        <v>1159</v>
      </c>
      <c r="C92" s="192" t="s">
        <v>301</v>
      </c>
      <c r="D92" s="192" t="s">
        <v>928</v>
      </c>
      <c r="E92" s="192" t="s">
        <v>75</v>
      </c>
      <c r="F92" s="112">
        <f t="shared" si="3"/>
        <v>350</v>
      </c>
      <c r="G92" s="193">
        <v>350000</v>
      </c>
    </row>
    <row r="93" spans="1:7" ht="25.5">
      <c r="A93" s="87">
        <f t="shared" si="2"/>
        <v>82</v>
      </c>
      <c r="B93" s="191" t="s">
        <v>399</v>
      </c>
      <c r="C93" s="192" t="s">
        <v>301</v>
      </c>
      <c r="D93" s="192" t="s">
        <v>928</v>
      </c>
      <c r="E93" s="192" t="s">
        <v>386</v>
      </c>
      <c r="F93" s="112">
        <f t="shared" si="3"/>
        <v>350</v>
      </c>
      <c r="G93" s="193">
        <v>350000</v>
      </c>
    </row>
    <row r="94" spans="1:7" ht="38.25">
      <c r="A94" s="87">
        <f t="shared" si="2"/>
        <v>83</v>
      </c>
      <c r="B94" s="191" t="s">
        <v>1160</v>
      </c>
      <c r="C94" s="192" t="s">
        <v>301</v>
      </c>
      <c r="D94" s="192" t="s">
        <v>930</v>
      </c>
      <c r="E94" s="192" t="s">
        <v>75</v>
      </c>
      <c r="F94" s="112">
        <f t="shared" si="3"/>
        <v>200</v>
      </c>
      <c r="G94" s="193">
        <v>200000</v>
      </c>
    </row>
    <row r="95" spans="1:7" ht="25.5">
      <c r="A95" s="87">
        <f t="shared" si="2"/>
        <v>84</v>
      </c>
      <c r="B95" s="191" t="s">
        <v>399</v>
      </c>
      <c r="C95" s="192" t="s">
        <v>301</v>
      </c>
      <c r="D95" s="192" t="s">
        <v>930</v>
      </c>
      <c r="E95" s="192" t="s">
        <v>386</v>
      </c>
      <c r="F95" s="112">
        <f t="shared" si="3"/>
        <v>200</v>
      </c>
      <c r="G95" s="193">
        <v>200000</v>
      </c>
    </row>
    <row r="96" spans="1:7" ht="51">
      <c r="A96" s="87">
        <f t="shared" si="2"/>
        <v>85</v>
      </c>
      <c r="B96" s="191" t="s">
        <v>711</v>
      </c>
      <c r="C96" s="192" t="s">
        <v>301</v>
      </c>
      <c r="D96" s="192" t="s">
        <v>931</v>
      </c>
      <c r="E96" s="192" t="s">
        <v>75</v>
      </c>
      <c r="F96" s="112">
        <f t="shared" si="3"/>
        <v>11857.90298</v>
      </c>
      <c r="G96" s="193">
        <v>11857902.98</v>
      </c>
    </row>
    <row r="97" spans="1:7" ht="25.5">
      <c r="A97" s="87">
        <f t="shared" si="2"/>
        <v>86</v>
      </c>
      <c r="B97" s="191" t="s">
        <v>415</v>
      </c>
      <c r="C97" s="192" t="s">
        <v>301</v>
      </c>
      <c r="D97" s="192" t="s">
        <v>932</v>
      </c>
      <c r="E97" s="192" t="s">
        <v>75</v>
      </c>
      <c r="F97" s="112">
        <f t="shared" si="3"/>
        <v>1500</v>
      </c>
      <c r="G97" s="193">
        <v>1500000</v>
      </c>
    </row>
    <row r="98" spans="1:7" ht="12.75">
      <c r="A98" s="87">
        <f t="shared" si="2"/>
        <v>87</v>
      </c>
      <c r="B98" s="191" t="s">
        <v>416</v>
      </c>
      <c r="C98" s="192" t="s">
        <v>301</v>
      </c>
      <c r="D98" s="192" t="s">
        <v>932</v>
      </c>
      <c r="E98" s="192" t="s">
        <v>389</v>
      </c>
      <c r="F98" s="112">
        <f t="shared" si="3"/>
        <v>1500</v>
      </c>
      <c r="G98" s="193">
        <v>1500000</v>
      </c>
    </row>
    <row r="99" spans="1:7" ht="25.5">
      <c r="A99" s="87">
        <f t="shared" si="2"/>
        <v>88</v>
      </c>
      <c r="B99" s="191" t="s">
        <v>417</v>
      </c>
      <c r="C99" s="192" t="s">
        <v>301</v>
      </c>
      <c r="D99" s="192" t="s">
        <v>933</v>
      </c>
      <c r="E99" s="192" t="s">
        <v>75</v>
      </c>
      <c r="F99" s="112">
        <f t="shared" si="3"/>
        <v>100</v>
      </c>
      <c r="G99" s="193">
        <v>100000</v>
      </c>
    </row>
    <row r="100" spans="1:7" ht="25.5">
      <c r="A100" s="87">
        <f t="shared" si="2"/>
        <v>89</v>
      </c>
      <c r="B100" s="191" t="s">
        <v>399</v>
      </c>
      <c r="C100" s="192" t="s">
        <v>301</v>
      </c>
      <c r="D100" s="192" t="s">
        <v>933</v>
      </c>
      <c r="E100" s="192" t="s">
        <v>386</v>
      </c>
      <c r="F100" s="112">
        <f t="shared" si="3"/>
        <v>100</v>
      </c>
      <c r="G100" s="193">
        <v>100000</v>
      </c>
    </row>
    <row r="101" spans="1:7" ht="25.5">
      <c r="A101" s="87">
        <f t="shared" si="2"/>
        <v>90</v>
      </c>
      <c r="B101" s="191" t="s">
        <v>418</v>
      </c>
      <c r="C101" s="192" t="s">
        <v>301</v>
      </c>
      <c r="D101" s="192" t="s">
        <v>934</v>
      </c>
      <c r="E101" s="192" t="s">
        <v>75</v>
      </c>
      <c r="F101" s="112">
        <f t="shared" si="3"/>
        <v>2573.90298</v>
      </c>
      <c r="G101" s="193">
        <v>2573902.98</v>
      </c>
    </row>
    <row r="102" spans="1:7" ht="25.5">
      <c r="A102" s="87">
        <f t="shared" si="2"/>
        <v>91</v>
      </c>
      <c r="B102" s="191" t="s">
        <v>399</v>
      </c>
      <c r="C102" s="192" t="s">
        <v>301</v>
      </c>
      <c r="D102" s="192" t="s">
        <v>934</v>
      </c>
      <c r="E102" s="192" t="s">
        <v>386</v>
      </c>
      <c r="F102" s="112">
        <f t="shared" si="3"/>
        <v>2573.90298</v>
      </c>
      <c r="G102" s="193">
        <v>2573902.98</v>
      </c>
    </row>
    <row r="103" spans="1:7" ht="51">
      <c r="A103" s="87">
        <f t="shared" si="2"/>
        <v>92</v>
      </c>
      <c r="B103" s="191" t="s">
        <v>419</v>
      </c>
      <c r="C103" s="192" t="s">
        <v>301</v>
      </c>
      <c r="D103" s="192" t="s">
        <v>935</v>
      </c>
      <c r="E103" s="192" t="s">
        <v>75</v>
      </c>
      <c r="F103" s="112">
        <f t="shared" si="3"/>
        <v>5491.25</v>
      </c>
      <c r="G103" s="193">
        <v>5491250</v>
      </c>
    </row>
    <row r="104" spans="1:7" ht="25.5">
      <c r="A104" s="87">
        <f t="shared" si="2"/>
        <v>93</v>
      </c>
      <c r="B104" s="191" t="s">
        <v>399</v>
      </c>
      <c r="C104" s="192" t="s">
        <v>301</v>
      </c>
      <c r="D104" s="192" t="s">
        <v>935</v>
      </c>
      <c r="E104" s="192" t="s">
        <v>386</v>
      </c>
      <c r="F104" s="112">
        <f t="shared" si="3"/>
        <v>5491.25</v>
      </c>
      <c r="G104" s="193">
        <v>5491250</v>
      </c>
    </row>
    <row r="105" spans="1:7" ht="25.5">
      <c r="A105" s="87">
        <f t="shared" si="2"/>
        <v>94</v>
      </c>
      <c r="B105" s="191" t="s">
        <v>420</v>
      </c>
      <c r="C105" s="192" t="s">
        <v>301</v>
      </c>
      <c r="D105" s="192" t="s">
        <v>936</v>
      </c>
      <c r="E105" s="192" t="s">
        <v>75</v>
      </c>
      <c r="F105" s="112">
        <f t="shared" si="3"/>
        <v>100</v>
      </c>
      <c r="G105" s="193">
        <v>100000</v>
      </c>
    </row>
    <row r="106" spans="1:7" ht="25.5">
      <c r="A106" s="87">
        <f t="shared" si="2"/>
        <v>95</v>
      </c>
      <c r="B106" s="191" t="s">
        <v>399</v>
      </c>
      <c r="C106" s="192" t="s">
        <v>301</v>
      </c>
      <c r="D106" s="192" t="s">
        <v>936</v>
      </c>
      <c r="E106" s="192" t="s">
        <v>386</v>
      </c>
      <c r="F106" s="112">
        <f t="shared" si="3"/>
        <v>100</v>
      </c>
      <c r="G106" s="193">
        <v>100000</v>
      </c>
    </row>
    <row r="107" spans="1:7" ht="25.5">
      <c r="A107" s="87">
        <f t="shared" si="2"/>
        <v>96</v>
      </c>
      <c r="B107" s="191" t="s">
        <v>1304</v>
      </c>
      <c r="C107" s="192" t="s">
        <v>301</v>
      </c>
      <c r="D107" s="192" t="s">
        <v>1297</v>
      </c>
      <c r="E107" s="192" t="s">
        <v>75</v>
      </c>
      <c r="F107" s="112">
        <f t="shared" si="3"/>
        <v>1800</v>
      </c>
      <c r="G107" s="193">
        <v>1800000</v>
      </c>
    </row>
    <row r="108" spans="1:7" ht="12.75">
      <c r="A108" s="87">
        <f t="shared" si="2"/>
        <v>97</v>
      </c>
      <c r="B108" s="191" t="s">
        <v>416</v>
      </c>
      <c r="C108" s="192" t="s">
        <v>301</v>
      </c>
      <c r="D108" s="192" t="s">
        <v>1297</v>
      </c>
      <c r="E108" s="192" t="s">
        <v>389</v>
      </c>
      <c r="F108" s="112">
        <f t="shared" si="3"/>
        <v>1800</v>
      </c>
      <c r="G108" s="193">
        <v>1800000</v>
      </c>
    </row>
    <row r="109" spans="1:7" ht="25.5">
      <c r="A109" s="87">
        <f t="shared" si="2"/>
        <v>98</v>
      </c>
      <c r="B109" s="191" t="s">
        <v>1305</v>
      </c>
      <c r="C109" s="192" t="s">
        <v>301</v>
      </c>
      <c r="D109" s="192" t="s">
        <v>1299</v>
      </c>
      <c r="E109" s="192" t="s">
        <v>75</v>
      </c>
      <c r="F109" s="112">
        <f t="shared" si="3"/>
        <v>45</v>
      </c>
      <c r="G109" s="193">
        <v>45000</v>
      </c>
    </row>
    <row r="110" spans="1:7" ht="25.5">
      <c r="A110" s="87">
        <f t="shared" si="2"/>
        <v>99</v>
      </c>
      <c r="B110" s="191" t="s">
        <v>399</v>
      </c>
      <c r="C110" s="192" t="s">
        <v>301</v>
      </c>
      <c r="D110" s="192" t="s">
        <v>1299</v>
      </c>
      <c r="E110" s="192" t="s">
        <v>386</v>
      </c>
      <c r="F110" s="112">
        <f t="shared" si="3"/>
        <v>45</v>
      </c>
      <c r="G110" s="193">
        <v>45000</v>
      </c>
    </row>
    <row r="111" spans="1:7" ht="51">
      <c r="A111" s="87">
        <f t="shared" si="2"/>
        <v>100</v>
      </c>
      <c r="B111" s="191" t="s">
        <v>1306</v>
      </c>
      <c r="C111" s="192" t="s">
        <v>301</v>
      </c>
      <c r="D111" s="192" t="s">
        <v>1301</v>
      </c>
      <c r="E111" s="192" t="s">
        <v>75</v>
      </c>
      <c r="F111" s="112">
        <f t="shared" si="3"/>
        <v>247.75</v>
      </c>
      <c r="G111" s="193">
        <v>247750</v>
      </c>
    </row>
    <row r="112" spans="1:7" ht="25.5">
      <c r="A112" s="87">
        <f t="shared" si="2"/>
        <v>101</v>
      </c>
      <c r="B112" s="191" t="s">
        <v>399</v>
      </c>
      <c r="C112" s="192" t="s">
        <v>301</v>
      </c>
      <c r="D112" s="192" t="s">
        <v>1301</v>
      </c>
      <c r="E112" s="192" t="s">
        <v>386</v>
      </c>
      <c r="F112" s="112">
        <f t="shared" si="3"/>
        <v>247.75</v>
      </c>
      <c r="G112" s="193">
        <v>247750</v>
      </c>
    </row>
    <row r="113" spans="1:7" ht="38.25">
      <c r="A113" s="87">
        <f t="shared" si="2"/>
        <v>102</v>
      </c>
      <c r="B113" s="191" t="s">
        <v>701</v>
      </c>
      <c r="C113" s="192" t="s">
        <v>301</v>
      </c>
      <c r="D113" s="192" t="s">
        <v>937</v>
      </c>
      <c r="E113" s="192" t="s">
        <v>75</v>
      </c>
      <c r="F113" s="112">
        <f t="shared" si="3"/>
        <v>102.4</v>
      </c>
      <c r="G113" s="193">
        <v>102400</v>
      </c>
    </row>
    <row r="114" spans="1:7" ht="38.25">
      <c r="A114" s="87">
        <f t="shared" si="2"/>
        <v>103</v>
      </c>
      <c r="B114" s="191" t="s">
        <v>702</v>
      </c>
      <c r="C114" s="192" t="s">
        <v>301</v>
      </c>
      <c r="D114" s="192" t="s">
        <v>938</v>
      </c>
      <c r="E114" s="192" t="s">
        <v>75</v>
      </c>
      <c r="F114" s="112">
        <f t="shared" si="3"/>
        <v>102.4</v>
      </c>
      <c r="G114" s="193">
        <v>102400</v>
      </c>
    </row>
    <row r="115" spans="1:7" ht="63.75">
      <c r="A115" s="87">
        <f t="shared" si="2"/>
        <v>104</v>
      </c>
      <c r="B115" s="191" t="s">
        <v>674</v>
      </c>
      <c r="C115" s="192" t="s">
        <v>301</v>
      </c>
      <c r="D115" s="192" t="s">
        <v>939</v>
      </c>
      <c r="E115" s="192" t="s">
        <v>75</v>
      </c>
      <c r="F115" s="112">
        <f t="shared" si="3"/>
        <v>0.1</v>
      </c>
      <c r="G115" s="193">
        <v>100</v>
      </c>
    </row>
    <row r="116" spans="1:7" ht="25.5">
      <c r="A116" s="87">
        <f t="shared" si="2"/>
        <v>105</v>
      </c>
      <c r="B116" s="191" t="s">
        <v>399</v>
      </c>
      <c r="C116" s="192" t="s">
        <v>301</v>
      </c>
      <c r="D116" s="192" t="s">
        <v>939</v>
      </c>
      <c r="E116" s="192" t="s">
        <v>386</v>
      </c>
      <c r="F116" s="112">
        <f t="shared" si="3"/>
        <v>0.1</v>
      </c>
      <c r="G116" s="193">
        <v>100</v>
      </c>
    </row>
    <row r="117" spans="1:7" ht="38.25">
      <c r="A117" s="87">
        <f t="shared" si="2"/>
        <v>106</v>
      </c>
      <c r="B117" s="191" t="s">
        <v>675</v>
      </c>
      <c r="C117" s="192" t="s">
        <v>301</v>
      </c>
      <c r="D117" s="192" t="s">
        <v>940</v>
      </c>
      <c r="E117" s="192" t="s">
        <v>75</v>
      </c>
      <c r="F117" s="112">
        <f t="shared" si="3"/>
        <v>102.3</v>
      </c>
      <c r="G117" s="193">
        <v>102300</v>
      </c>
    </row>
    <row r="118" spans="1:7" ht="25.5">
      <c r="A118" s="87">
        <f t="shared" si="2"/>
        <v>107</v>
      </c>
      <c r="B118" s="191" t="s">
        <v>399</v>
      </c>
      <c r="C118" s="192" t="s">
        <v>301</v>
      </c>
      <c r="D118" s="192" t="s">
        <v>940</v>
      </c>
      <c r="E118" s="192" t="s">
        <v>386</v>
      </c>
      <c r="F118" s="112">
        <f t="shared" si="3"/>
        <v>102.3</v>
      </c>
      <c r="G118" s="193">
        <v>102300</v>
      </c>
    </row>
    <row r="119" spans="1:7" ht="12.75">
      <c r="A119" s="87">
        <f t="shared" si="2"/>
        <v>108</v>
      </c>
      <c r="B119" s="191" t="s">
        <v>378</v>
      </c>
      <c r="C119" s="192" t="s">
        <v>301</v>
      </c>
      <c r="D119" s="192" t="s">
        <v>892</v>
      </c>
      <c r="E119" s="192" t="s">
        <v>75</v>
      </c>
      <c r="F119" s="112">
        <f t="shared" si="3"/>
        <v>1074.763</v>
      </c>
      <c r="G119" s="193">
        <v>1074763</v>
      </c>
    </row>
    <row r="120" spans="1:7" ht="25.5">
      <c r="A120" s="87">
        <f t="shared" si="2"/>
        <v>109</v>
      </c>
      <c r="B120" s="191" t="s">
        <v>398</v>
      </c>
      <c r="C120" s="192" t="s">
        <v>301</v>
      </c>
      <c r="D120" s="192" t="s">
        <v>896</v>
      </c>
      <c r="E120" s="192" t="s">
        <v>75</v>
      </c>
      <c r="F120" s="112">
        <f t="shared" si="3"/>
        <v>1074.763</v>
      </c>
      <c r="G120" s="193">
        <v>1074763</v>
      </c>
    </row>
    <row r="121" spans="1:7" ht="25.5">
      <c r="A121" s="87">
        <f t="shared" si="2"/>
        <v>110</v>
      </c>
      <c r="B121" s="191" t="s">
        <v>397</v>
      </c>
      <c r="C121" s="192" t="s">
        <v>301</v>
      </c>
      <c r="D121" s="192" t="s">
        <v>896</v>
      </c>
      <c r="E121" s="192" t="s">
        <v>385</v>
      </c>
      <c r="F121" s="112">
        <f t="shared" si="3"/>
        <v>1074.763</v>
      </c>
      <c r="G121" s="193">
        <v>1074763</v>
      </c>
    </row>
    <row r="122" spans="1:7" ht="25.5">
      <c r="A122" s="147">
        <f t="shared" si="2"/>
        <v>111</v>
      </c>
      <c r="B122" s="150" t="s">
        <v>66</v>
      </c>
      <c r="C122" s="151" t="s">
        <v>172</v>
      </c>
      <c r="D122" s="151" t="s">
        <v>889</v>
      </c>
      <c r="E122" s="151" t="s">
        <v>75</v>
      </c>
      <c r="F122" s="148">
        <f t="shared" si="3"/>
        <v>5568</v>
      </c>
      <c r="G122" s="193">
        <v>5568000</v>
      </c>
    </row>
    <row r="123" spans="1:7" ht="38.25">
      <c r="A123" s="87">
        <f t="shared" si="2"/>
        <v>112</v>
      </c>
      <c r="B123" s="191" t="s">
        <v>67</v>
      </c>
      <c r="C123" s="192" t="s">
        <v>173</v>
      </c>
      <c r="D123" s="192" t="s">
        <v>889</v>
      </c>
      <c r="E123" s="192" t="s">
        <v>75</v>
      </c>
      <c r="F123" s="112">
        <f t="shared" si="3"/>
        <v>5084</v>
      </c>
      <c r="G123" s="193">
        <v>5084000</v>
      </c>
    </row>
    <row r="124" spans="1:7" ht="38.25">
      <c r="A124" s="87">
        <f t="shared" si="2"/>
        <v>113</v>
      </c>
      <c r="B124" s="191" t="s">
        <v>701</v>
      </c>
      <c r="C124" s="192" t="s">
        <v>173</v>
      </c>
      <c r="D124" s="192" t="s">
        <v>937</v>
      </c>
      <c r="E124" s="192" t="s">
        <v>75</v>
      </c>
      <c r="F124" s="112">
        <f t="shared" si="3"/>
        <v>5084</v>
      </c>
      <c r="G124" s="193">
        <v>5084000</v>
      </c>
    </row>
    <row r="125" spans="1:7" ht="63.75">
      <c r="A125" s="87">
        <f t="shared" si="2"/>
        <v>114</v>
      </c>
      <c r="B125" s="191" t="s">
        <v>703</v>
      </c>
      <c r="C125" s="192" t="s">
        <v>173</v>
      </c>
      <c r="D125" s="192" t="s">
        <v>941</v>
      </c>
      <c r="E125" s="192" t="s">
        <v>75</v>
      </c>
      <c r="F125" s="112">
        <f t="shared" si="3"/>
        <v>5084</v>
      </c>
      <c r="G125" s="193">
        <v>5084000</v>
      </c>
    </row>
    <row r="126" spans="1:7" ht="63.75">
      <c r="A126" s="87">
        <f t="shared" si="2"/>
        <v>115</v>
      </c>
      <c r="B126" s="191" t="s">
        <v>421</v>
      </c>
      <c r="C126" s="192" t="s">
        <v>173</v>
      </c>
      <c r="D126" s="192" t="s">
        <v>942</v>
      </c>
      <c r="E126" s="192" t="s">
        <v>75</v>
      </c>
      <c r="F126" s="112">
        <f t="shared" si="3"/>
        <v>50</v>
      </c>
      <c r="G126" s="193">
        <v>50000</v>
      </c>
    </row>
    <row r="127" spans="1:7" ht="25.5">
      <c r="A127" s="87">
        <f t="shared" si="2"/>
        <v>116</v>
      </c>
      <c r="B127" s="191" t="s">
        <v>399</v>
      </c>
      <c r="C127" s="192" t="s">
        <v>173</v>
      </c>
      <c r="D127" s="192" t="s">
        <v>942</v>
      </c>
      <c r="E127" s="192" t="s">
        <v>386</v>
      </c>
      <c r="F127" s="112">
        <f t="shared" si="3"/>
        <v>50</v>
      </c>
      <c r="G127" s="193">
        <v>50000</v>
      </c>
    </row>
    <row r="128" spans="1:7" ht="25.5">
      <c r="A128" s="87">
        <f t="shared" si="2"/>
        <v>117</v>
      </c>
      <c r="B128" s="191" t="s">
        <v>1161</v>
      </c>
      <c r="C128" s="192" t="s">
        <v>173</v>
      </c>
      <c r="D128" s="192" t="s">
        <v>943</v>
      </c>
      <c r="E128" s="192" t="s">
        <v>75</v>
      </c>
      <c r="F128" s="112">
        <f t="shared" si="3"/>
        <v>25</v>
      </c>
      <c r="G128" s="193">
        <v>25000</v>
      </c>
    </row>
    <row r="129" spans="1:7" ht="25.5">
      <c r="A129" s="87">
        <f t="shared" si="2"/>
        <v>118</v>
      </c>
      <c r="B129" s="191" t="s">
        <v>399</v>
      </c>
      <c r="C129" s="192" t="s">
        <v>173</v>
      </c>
      <c r="D129" s="192" t="s">
        <v>943</v>
      </c>
      <c r="E129" s="192" t="s">
        <v>386</v>
      </c>
      <c r="F129" s="112">
        <f t="shared" si="3"/>
        <v>25</v>
      </c>
      <c r="G129" s="193">
        <v>25000</v>
      </c>
    </row>
    <row r="130" spans="1:7" ht="25.5">
      <c r="A130" s="87">
        <f t="shared" si="2"/>
        <v>119</v>
      </c>
      <c r="B130" s="191" t="s">
        <v>422</v>
      </c>
      <c r="C130" s="192" t="s">
        <v>173</v>
      </c>
      <c r="D130" s="192" t="s">
        <v>944</v>
      </c>
      <c r="E130" s="192" t="s">
        <v>75</v>
      </c>
      <c r="F130" s="112">
        <f t="shared" si="3"/>
        <v>50</v>
      </c>
      <c r="G130" s="193">
        <v>50000</v>
      </c>
    </row>
    <row r="131" spans="1:7" ht="25.5">
      <c r="A131" s="87">
        <f t="shared" si="2"/>
        <v>120</v>
      </c>
      <c r="B131" s="191" t="s">
        <v>399</v>
      </c>
      <c r="C131" s="192" t="s">
        <v>173</v>
      </c>
      <c r="D131" s="192" t="s">
        <v>944</v>
      </c>
      <c r="E131" s="192" t="s">
        <v>386</v>
      </c>
      <c r="F131" s="112">
        <f t="shared" si="3"/>
        <v>50</v>
      </c>
      <c r="G131" s="193">
        <v>50000</v>
      </c>
    </row>
    <row r="132" spans="1:7" ht="51">
      <c r="A132" s="87">
        <f t="shared" si="2"/>
        <v>121</v>
      </c>
      <c r="B132" s="191" t="s">
        <v>423</v>
      </c>
      <c r="C132" s="192" t="s">
        <v>173</v>
      </c>
      <c r="D132" s="192" t="s">
        <v>945</v>
      </c>
      <c r="E132" s="192" t="s">
        <v>75</v>
      </c>
      <c r="F132" s="112">
        <f t="shared" si="3"/>
        <v>25</v>
      </c>
      <c r="G132" s="193">
        <v>25000</v>
      </c>
    </row>
    <row r="133" spans="1:7" ht="27.75" customHeight="1">
      <c r="A133" s="87">
        <f t="shared" si="2"/>
        <v>122</v>
      </c>
      <c r="B133" s="191" t="s">
        <v>399</v>
      </c>
      <c r="C133" s="192" t="s">
        <v>173</v>
      </c>
      <c r="D133" s="192" t="s">
        <v>945</v>
      </c>
      <c r="E133" s="192" t="s">
        <v>386</v>
      </c>
      <c r="F133" s="112">
        <f t="shared" si="3"/>
        <v>25</v>
      </c>
      <c r="G133" s="193">
        <v>25000</v>
      </c>
    </row>
    <row r="134" spans="1:7" ht="38.25">
      <c r="A134" s="87">
        <f t="shared" si="2"/>
        <v>123</v>
      </c>
      <c r="B134" s="191" t="s">
        <v>424</v>
      </c>
      <c r="C134" s="192" t="s">
        <v>173</v>
      </c>
      <c r="D134" s="192" t="s">
        <v>946</v>
      </c>
      <c r="E134" s="192" t="s">
        <v>75</v>
      </c>
      <c r="F134" s="112">
        <f t="shared" si="3"/>
        <v>51</v>
      </c>
      <c r="G134" s="193">
        <v>51000</v>
      </c>
    </row>
    <row r="135" spans="1:7" ht="25.5">
      <c r="A135" s="87">
        <f t="shared" si="2"/>
        <v>124</v>
      </c>
      <c r="B135" s="191" t="s">
        <v>399</v>
      </c>
      <c r="C135" s="192" t="s">
        <v>173</v>
      </c>
      <c r="D135" s="192" t="s">
        <v>946</v>
      </c>
      <c r="E135" s="192" t="s">
        <v>386</v>
      </c>
      <c r="F135" s="112">
        <f t="shared" si="3"/>
        <v>51</v>
      </c>
      <c r="G135" s="193">
        <v>51000</v>
      </c>
    </row>
    <row r="136" spans="1:7" ht="63.75">
      <c r="A136" s="87">
        <f t="shared" si="2"/>
        <v>125</v>
      </c>
      <c r="B136" s="191" t="s">
        <v>425</v>
      </c>
      <c r="C136" s="192" t="s">
        <v>173</v>
      </c>
      <c r="D136" s="192" t="s">
        <v>947</v>
      </c>
      <c r="E136" s="192" t="s">
        <v>75</v>
      </c>
      <c r="F136" s="112">
        <f t="shared" si="3"/>
        <v>60</v>
      </c>
      <c r="G136" s="193">
        <v>60000</v>
      </c>
    </row>
    <row r="137" spans="1:7" ht="13.5" customHeight="1">
      <c r="A137" s="87">
        <f t="shared" si="2"/>
        <v>126</v>
      </c>
      <c r="B137" s="191" t="s">
        <v>399</v>
      </c>
      <c r="C137" s="192" t="s">
        <v>173</v>
      </c>
      <c r="D137" s="192" t="s">
        <v>947</v>
      </c>
      <c r="E137" s="192" t="s">
        <v>386</v>
      </c>
      <c r="F137" s="112">
        <f t="shared" si="3"/>
        <v>60</v>
      </c>
      <c r="G137" s="193">
        <v>60000</v>
      </c>
    </row>
    <row r="138" spans="1:7" ht="12.75">
      <c r="A138" s="87">
        <f t="shared" si="2"/>
        <v>127</v>
      </c>
      <c r="B138" s="191" t="s">
        <v>427</v>
      </c>
      <c r="C138" s="192" t="s">
        <v>173</v>
      </c>
      <c r="D138" s="192" t="s">
        <v>948</v>
      </c>
      <c r="E138" s="192" t="s">
        <v>75</v>
      </c>
      <c r="F138" s="112">
        <f t="shared" si="3"/>
        <v>30</v>
      </c>
      <c r="G138" s="193">
        <v>30000</v>
      </c>
    </row>
    <row r="139" spans="1:7" ht="25.5">
      <c r="A139" s="87">
        <f t="shared" si="2"/>
        <v>128</v>
      </c>
      <c r="B139" s="191" t="s">
        <v>399</v>
      </c>
      <c r="C139" s="192" t="s">
        <v>173</v>
      </c>
      <c r="D139" s="192" t="s">
        <v>948</v>
      </c>
      <c r="E139" s="192" t="s">
        <v>386</v>
      </c>
      <c r="F139" s="112">
        <f t="shared" si="3"/>
        <v>30</v>
      </c>
      <c r="G139" s="193">
        <v>30000</v>
      </c>
    </row>
    <row r="140" spans="1:7" ht="12.75">
      <c r="A140" s="87">
        <f t="shared" si="2"/>
        <v>129</v>
      </c>
      <c r="B140" s="191" t="s">
        <v>428</v>
      </c>
      <c r="C140" s="192" t="s">
        <v>173</v>
      </c>
      <c r="D140" s="192" t="s">
        <v>950</v>
      </c>
      <c r="E140" s="192" t="s">
        <v>75</v>
      </c>
      <c r="F140" s="112">
        <f t="shared" si="3"/>
        <v>30</v>
      </c>
      <c r="G140" s="193">
        <v>30000</v>
      </c>
    </row>
    <row r="141" spans="1:7" ht="25.5">
      <c r="A141" s="87">
        <f aca="true" t="shared" si="4" ref="A141:A204">1+A140</f>
        <v>130</v>
      </c>
      <c r="B141" s="191" t="s">
        <v>399</v>
      </c>
      <c r="C141" s="192" t="s">
        <v>173</v>
      </c>
      <c r="D141" s="192" t="s">
        <v>950</v>
      </c>
      <c r="E141" s="192" t="s">
        <v>386</v>
      </c>
      <c r="F141" s="112">
        <f aca="true" t="shared" si="5" ref="F141:F204">G141/1000</f>
        <v>30</v>
      </c>
      <c r="G141" s="193">
        <v>30000</v>
      </c>
    </row>
    <row r="142" spans="1:7" ht="25.5">
      <c r="A142" s="87">
        <f t="shared" si="4"/>
        <v>131</v>
      </c>
      <c r="B142" s="191" t="s">
        <v>429</v>
      </c>
      <c r="C142" s="192" t="s">
        <v>173</v>
      </c>
      <c r="D142" s="192" t="s">
        <v>951</v>
      </c>
      <c r="E142" s="192" t="s">
        <v>75</v>
      </c>
      <c r="F142" s="112">
        <f t="shared" si="5"/>
        <v>111.2</v>
      </c>
      <c r="G142" s="193">
        <v>111200</v>
      </c>
    </row>
    <row r="143" spans="1:7" ht="25.5">
      <c r="A143" s="87">
        <f t="shared" si="4"/>
        <v>132</v>
      </c>
      <c r="B143" s="191" t="s">
        <v>399</v>
      </c>
      <c r="C143" s="192" t="s">
        <v>173</v>
      </c>
      <c r="D143" s="192" t="s">
        <v>951</v>
      </c>
      <c r="E143" s="192" t="s">
        <v>386</v>
      </c>
      <c r="F143" s="112">
        <f t="shared" si="5"/>
        <v>111.2</v>
      </c>
      <c r="G143" s="193">
        <v>111200</v>
      </c>
    </row>
    <row r="144" spans="1:7" ht="12.75">
      <c r="A144" s="87">
        <f t="shared" si="4"/>
        <v>133</v>
      </c>
      <c r="B144" s="191" t="s">
        <v>430</v>
      </c>
      <c r="C144" s="192" t="s">
        <v>173</v>
      </c>
      <c r="D144" s="192" t="s">
        <v>952</v>
      </c>
      <c r="E144" s="192" t="s">
        <v>75</v>
      </c>
      <c r="F144" s="112">
        <f t="shared" si="5"/>
        <v>4651.8</v>
      </c>
      <c r="G144" s="193">
        <v>4651800</v>
      </c>
    </row>
    <row r="145" spans="1:7" ht="12.75">
      <c r="A145" s="87">
        <f t="shared" si="4"/>
        <v>134</v>
      </c>
      <c r="B145" s="191" t="s">
        <v>412</v>
      </c>
      <c r="C145" s="192" t="s">
        <v>173</v>
      </c>
      <c r="D145" s="192" t="s">
        <v>952</v>
      </c>
      <c r="E145" s="192" t="s">
        <v>387</v>
      </c>
      <c r="F145" s="112">
        <f t="shared" si="5"/>
        <v>2245.143</v>
      </c>
      <c r="G145" s="193">
        <v>2245143</v>
      </c>
    </row>
    <row r="146" spans="1:7" ht="25.5">
      <c r="A146" s="87">
        <f t="shared" si="4"/>
        <v>135</v>
      </c>
      <c r="B146" s="191" t="s">
        <v>399</v>
      </c>
      <c r="C146" s="192" t="s">
        <v>173</v>
      </c>
      <c r="D146" s="192" t="s">
        <v>952</v>
      </c>
      <c r="E146" s="192" t="s">
        <v>386</v>
      </c>
      <c r="F146" s="112">
        <f t="shared" si="5"/>
        <v>2406.657</v>
      </c>
      <c r="G146" s="193">
        <v>2406657</v>
      </c>
    </row>
    <row r="147" spans="1:7" ht="25.5">
      <c r="A147" s="87">
        <f t="shared" si="4"/>
        <v>136</v>
      </c>
      <c r="B147" s="191" t="s">
        <v>219</v>
      </c>
      <c r="C147" s="192" t="s">
        <v>302</v>
      </c>
      <c r="D147" s="192" t="s">
        <v>889</v>
      </c>
      <c r="E147" s="192" t="s">
        <v>75</v>
      </c>
      <c r="F147" s="112">
        <f t="shared" si="5"/>
        <v>484</v>
      </c>
      <c r="G147" s="193">
        <v>484000</v>
      </c>
    </row>
    <row r="148" spans="1:7" ht="38.25">
      <c r="A148" s="87">
        <f t="shared" si="4"/>
        <v>137</v>
      </c>
      <c r="B148" s="191" t="s">
        <v>701</v>
      </c>
      <c r="C148" s="192" t="s">
        <v>302</v>
      </c>
      <c r="D148" s="192" t="s">
        <v>937</v>
      </c>
      <c r="E148" s="192" t="s">
        <v>75</v>
      </c>
      <c r="F148" s="112">
        <f t="shared" si="5"/>
        <v>484</v>
      </c>
      <c r="G148" s="193">
        <v>484000</v>
      </c>
    </row>
    <row r="149" spans="1:7" ht="38.25">
      <c r="A149" s="87">
        <f t="shared" si="4"/>
        <v>138</v>
      </c>
      <c r="B149" s="191" t="s">
        <v>704</v>
      </c>
      <c r="C149" s="192" t="s">
        <v>302</v>
      </c>
      <c r="D149" s="192" t="s">
        <v>955</v>
      </c>
      <c r="E149" s="192" t="s">
        <v>75</v>
      </c>
      <c r="F149" s="112">
        <f t="shared" si="5"/>
        <v>172</v>
      </c>
      <c r="G149" s="193">
        <v>172000</v>
      </c>
    </row>
    <row r="150" spans="1:7" ht="63.75">
      <c r="A150" s="87">
        <f t="shared" si="4"/>
        <v>139</v>
      </c>
      <c r="B150" s="191" t="s">
        <v>1164</v>
      </c>
      <c r="C150" s="192" t="s">
        <v>302</v>
      </c>
      <c r="D150" s="192" t="s">
        <v>957</v>
      </c>
      <c r="E150" s="192" t="s">
        <v>75</v>
      </c>
      <c r="F150" s="112">
        <f t="shared" si="5"/>
        <v>33</v>
      </c>
      <c r="G150" s="193">
        <v>33000</v>
      </c>
    </row>
    <row r="151" spans="1:7" ht="25.5">
      <c r="A151" s="87">
        <f t="shared" si="4"/>
        <v>140</v>
      </c>
      <c r="B151" s="191" t="s">
        <v>399</v>
      </c>
      <c r="C151" s="192" t="s">
        <v>302</v>
      </c>
      <c r="D151" s="192" t="s">
        <v>957</v>
      </c>
      <c r="E151" s="192" t="s">
        <v>386</v>
      </c>
      <c r="F151" s="112">
        <f t="shared" si="5"/>
        <v>33</v>
      </c>
      <c r="G151" s="193">
        <v>33000</v>
      </c>
    </row>
    <row r="152" spans="1:7" ht="25.5">
      <c r="A152" s="87">
        <f t="shared" si="4"/>
        <v>141</v>
      </c>
      <c r="B152" s="191" t="s">
        <v>1165</v>
      </c>
      <c r="C152" s="192" t="s">
        <v>302</v>
      </c>
      <c r="D152" s="192" t="s">
        <v>959</v>
      </c>
      <c r="E152" s="192" t="s">
        <v>75</v>
      </c>
      <c r="F152" s="112">
        <f t="shared" si="5"/>
        <v>15</v>
      </c>
      <c r="G152" s="193">
        <v>15000</v>
      </c>
    </row>
    <row r="153" spans="1:7" ht="25.5">
      <c r="A153" s="87">
        <f t="shared" si="4"/>
        <v>142</v>
      </c>
      <c r="B153" s="191" t="s">
        <v>399</v>
      </c>
      <c r="C153" s="192" t="s">
        <v>302</v>
      </c>
      <c r="D153" s="192" t="s">
        <v>959</v>
      </c>
      <c r="E153" s="192" t="s">
        <v>386</v>
      </c>
      <c r="F153" s="112">
        <f t="shared" si="5"/>
        <v>15</v>
      </c>
      <c r="G153" s="193">
        <v>15000</v>
      </c>
    </row>
    <row r="154" spans="1:7" ht="51">
      <c r="A154" s="87">
        <f t="shared" si="4"/>
        <v>143</v>
      </c>
      <c r="B154" s="191" t="s">
        <v>1166</v>
      </c>
      <c r="C154" s="192" t="s">
        <v>302</v>
      </c>
      <c r="D154" s="192" t="s">
        <v>961</v>
      </c>
      <c r="E154" s="192" t="s">
        <v>75</v>
      </c>
      <c r="F154" s="112">
        <f t="shared" si="5"/>
        <v>44</v>
      </c>
      <c r="G154" s="193">
        <v>44000</v>
      </c>
    </row>
    <row r="155" spans="1:7" ht="25.5">
      <c r="A155" s="87">
        <f t="shared" si="4"/>
        <v>144</v>
      </c>
      <c r="B155" s="191" t="s">
        <v>399</v>
      </c>
      <c r="C155" s="192" t="s">
        <v>302</v>
      </c>
      <c r="D155" s="192" t="s">
        <v>961</v>
      </c>
      <c r="E155" s="192" t="s">
        <v>386</v>
      </c>
      <c r="F155" s="112">
        <f t="shared" si="5"/>
        <v>44</v>
      </c>
      <c r="G155" s="193">
        <v>44000</v>
      </c>
    </row>
    <row r="156" spans="1:7" ht="114.75">
      <c r="A156" s="87">
        <f t="shared" si="4"/>
        <v>145</v>
      </c>
      <c r="B156" s="191" t="s">
        <v>1167</v>
      </c>
      <c r="C156" s="192" t="s">
        <v>302</v>
      </c>
      <c r="D156" s="192" t="s">
        <v>963</v>
      </c>
      <c r="E156" s="192" t="s">
        <v>75</v>
      </c>
      <c r="F156" s="112">
        <f t="shared" si="5"/>
        <v>25</v>
      </c>
      <c r="G156" s="193">
        <v>25000</v>
      </c>
    </row>
    <row r="157" spans="1:7" ht="25.5">
      <c r="A157" s="87">
        <f t="shared" si="4"/>
        <v>146</v>
      </c>
      <c r="B157" s="191" t="s">
        <v>399</v>
      </c>
      <c r="C157" s="192" t="s">
        <v>302</v>
      </c>
      <c r="D157" s="192" t="s">
        <v>963</v>
      </c>
      <c r="E157" s="192" t="s">
        <v>386</v>
      </c>
      <c r="F157" s="112">
        <f t="shared" si="5"/>
        <v>25</v>
      </c>
      <c r="G157" s="193">
        <v>25000</v>
      </c>
    </row>
    <row r="158" spans="1:7" ht="114.75">
      <c r="A158" s="87">
        <f t="shared" si="4"/>
        <v>147</v>
      </c>
      <c r="B158" s="191" t="s">
        <v>1168</v>
      </c>
      <c r="C158" s="192" t="s">
        <v>302</v>
      </c>
      <c r="D158" s="192" t="s">
        <v>965</v>
      </c>
      <c r="E158" s="192" t="s">
        <v>75</v>
      </c>
      <c r="F158" s="112">
        <f t="shared" si="5"/>
        <v>30</v>
      </c>
      <c r="G158" s="193">
        <v>30000</v>
      </c>
    </row>
    <row r="159" spans="1:7" ht="25.5">
      <c r="A159" s="87">
        <f t="shared" si="4"/>
        <v>148</v>
      </c>
      <c r="B159" s="191" t="s">
        <v>399</v>
      </c>
      <c r="C159" s="192" t="s">
        <v>302</v>
      </c>
      <c r="D159" s="192" t="s">
        <v>965</v>
      </c>
      <c r="E159" s="192" t="s">
        <v>386</v>
      </c>
      <c r="F159" s="112">
        <f t="shared" si="5"/>
        <v>30</v>
      </c>
      <c r="G159" s="193">
        <v>30000</v>
      </c>
    </row>
    <row r="160" spans="1:7" ht="25.5">
      <c r="A160" s="87">
        <f t="shared" si="4"/>
        <v>149</v>
      </c>
      <c r="B160" s="191" t="s">
        <v>1169</v>
      </c>
      <c r="C160" s="192" t="s">
        <v>302</v>
      </c>
      <c r="D160" s="192" t="s">
        <v>967</v>
      </c>
      <c r="E160" s="192" t="s">
        <v>75</v>
      </c>
      <c r="F160" s="112">
        <f t="shared" si="5"/>
        <v>25</v>
      </c>
      <c r="G160" s="193">
        <v>25000</v>
      </c>
    </row>
    <row r="161" spans="1:7" ht="25.5">
      <c r="A161" s="87">
        <f t="shared" si="4"/>
        <v>150</v>
      </c>
      <c r="B161" s="191" t="s">
        <v>399</v>
      </c>
      <c r="C161" s="192" t="s">
        <v>302</v>
      </c>
      <c r="D161" s="192" t="s">
        <v>967</v>
      </c>
      <c r="E161" s="192" t="s">
        <v>386</v>
      </c>
      <c r="F161" s="112">
        <f t="shared" si="5"/>
        <v>25</v>
      </c>
      <c r="G161" s="193">
        <v>25000</v>
      </c>
    </row>
    <row r="162" spans="1:7" ht="38.25">
      <c r="A162" s="87">
        <f t="shared" si="4"/>
        <v>151</v>
      </c>
      <c r="B162" s="191" t="s">
        <v>702</v>
      </c>
      <c r="C162" s="192" t="s">
        <v>302</v>
      </c>
      <c r="D162" s="192" t="s">
        <v>938</v>
      </c>
      <c r="E162" s="192" t="s">
        <v>75</v>
      </c>
      <c r="F162" s="112">
        <f t="shared" si="5"/>
        <v>312</v>
      </c>
      <c r="G162" s="193">
        <v>312000</v>
      </c>
    </row>
    <row r="163" spans="1:7" ht="63.75">
      <c r="A163" s="87">
        <f t="shared" si="4"/>
        <v>152</v>
      </c>
      <c r="B163" s="191" t="s">
        <v>1170</v>
      </c>
      <c r="C163" s="192" t="s">
        <v>302</v>
      </c>
      <c r="D163" s="192" t="s">
        <v>969</v>
      </c>
      <c r="E163" s="192" t="s">
        <v>75</v>
      </c>
      <c r="F163" s="112">
        <f t="shared" si="5"/>
        <v>26</v>
      </c>
      <c r="G163" s="193">
        <v>26000</v>
      </c>
    </row>
    <row r="164" spans="1:7" ht="25.5">
      <c r="A164" s="87">
        <f t="shared" si="4"/>
        <v>153</v>
      </c>
      <c r="B164" s="191" t="s">
        <v>399</v>
      </c>
      <c r="C164" s="192" t="s">
        <v>302</v>
      </c>
      <c r="D164" s="192" t="s">
        <v>969</v>
      </c>
      <c r="E164" s="192" t="s">
        <v>386</v>
      </c>
      <c r="F164" s="112">
        <f t="shared" si="5"/>
        <v>26</v>
      </c>
      <c r="G164" s="193">
        <v>26000</v>
      </c>
    </row>
    <row r="165" spans="1:7" ht="51">
      <c r="A165" s="87">
        <f t="shared" si="4"/>
        <v>154</v>
      </c>
      <c r="B165" s="191" t="s">
        <v>1171</v>
      </c>
      <c r="C165" s="192" t="s">
        <v>302</v>
      </c>
      <c r="D165" s="192" t="s">
        <v>971</v>
      </c>
      <c r="E165" s="192" t="s">
        <v>75</v>
      </c>
      <c r="F165" s="112">
        <f t="shared" si="5"/>
        <v>31</v>
      </c>
      <c r="G165" s="193">
        <v>31000</v>
      </c>
    </row>
    <row r="166" spans="1:7" ht="25.5">
      <c r="A166" s="87">
        <f t="shared" si="4"/>
        <v>155</v>
      </c>
      <c r="B166" s="191" t="s">
        <v>399</v>
      </c>
      <c r="C166" s="192" t="s">
        <v>302</v>
      </c>
      <c r="D166" s="192" t="s">
        <v>971</v>
      </c>
      <c r="E166" s="192" t="s">
        <v>386</v>
      </c>
      <c r="F166" s="112">
        <f t="shared" si="5"/>
        <v>31</v>
      </c>
      <c r="G166" s="193">
        <v>31000</v>
      </c>
    </row>
    <row r="167" spans="1:7" ht="63.75">
      <c r="A167" s="87">
        <f t="shared" si="4"/>
        <v>156</v>
      </c>
      <c r="B167" s="191" t="s">
        <v>1172</v>
      </c>
      <c r="C167" s="192" t="s">
        <v>302</v>
      </c>
      <c r="D167" s="192" t="s">
        <v>973</v>
      </c>
      <c r="E167" s="192" t="s">
        <v>75</v>
      </c>
      <c r="F167" s="112">
        <f t="shared" si="5"/>
        <v>30</v>
      </c>
      <c r="G167" s="193">
        <v>30000</v>
      </c>
    </row>
    <row r="168" spans="1:7" ht="25.5">
      <c r="A168" s="87">
        <f t="shared" si="4"/>
        <v>157</v>
      </c>
      <c r="B168" s="191" t="s">
        <v>399</v>
      </c>
      <c r="C168" s="192" t="s">
        <v>302</v>
      </c>
      <c r="D168" s="192" t="s">
        <v>973</v>
      </c>
      <c r="E168" s="192" t="s">
        <v>386</v>
      </c>
      <c r="F168" s="112">
        <f t="shared" si="5"/>
        <v>30</v>
      </c>
      <c r="G168" s="193">
        <v>30000</v>
      </c>
    </row>
    <row r="169" spans="1:7" ht="63.75">
      <c r="A169" s="87">
        <f t="shared" si="4"/>
        <v>158</v>
      </c>
      <c r="B169" s="191" t="s">
        <v>1173</v>
      </c>
      <c r="C169" s="192" t="s">
        <v>302</v>
      </c>
      <c r="D169" s="192" t="s">
        <v>975</v>
      </c>
      <c r="E169" s="192" t="s">
        <v>75</v>
      </c>
      <c r="F169" s="112">
        <f t="shared" si="5"/>
        <v>30</v>
      </c>
      <c r="G169" s="193">
        <v>30000</v>
      </c>
    </row>
    <row r="170" spans="1:7" ht="25.5">
      <c r="A170" s="87">
        <f t="shared" si="4"/>
        <v>159</v>
      </c>
      <c r="B170" s="191" t="s">
        <v>399</v>
      </c>
      <c r="C170" s="192" t="s">
        <v>302</v>
      </c>
      <c r="D170" s="192" t="s">
        <v>975</v>
      </c>
      <c r="E170" s="192" t="s">
        <v>386</v>
      </c>
      <c r="F170" s="112">
        <f t="shared" si="5"/>
        <v>30</v>
      </c>
      <c r="G170" s="193">
        <v>30000</v>
      </c>
    </row>
    <row r="171" spans="1:7" ht="51">
      <c r="A171" s="87">
        <f t="shared" si="4"/>
        <v>160</v>
      </c>
      <c r="B171" s="191" t="s">
        <v>1174</v>
      </c>
      <c r="C171" s="192" t="s">
        <v>302</v>
      </c>
      <c r="D171" s="192" t="s">
        <v>977</v>
      </c>
      <c r="E171" s="192" t="s">
        <v>75</v>
      </c>
      <c r="F171" s="112">
        <f t="shared" si="5"/>
        <v>20</v>
      </c>
      <c r="G171" s="193">
        <v>20000</v>
      </c>
    </row>
    <row r="172" spans="1:7" ht="25.5">
      <c r="A172" s="87">
        <f t="shared" si="4"/>
        <v>161</v>
      </c>
      <c r="B172" s="191" t="s">
        <v>399</v>
      </c>
      <c r="C172" s="192" t="s">
        <v>302</v>
      </c>
      <c r="D172" s="192" t="s">
        <v>977</v>
      </c>
      <c r="E172" s="192" t="s">
        <v>386</v>
      </c>
      <c r="F172" s="112">
        <f t="shared" si="5"/>
        <v>20</v>
      </c>
      <c r="G172" s="193">
        <v>20000</v>
      </c>
    </row>
    <row r="173" spans="1:7" ht="38.25">
      <c r="A173" s="87">
        <f t="shared" si="4"/>
        <v>162</v>
      </c>
      <c r="B173" s="191" t="s">
        <v>1175</v>
      </c>
      <c r="C173" s="192" t="s">
        <v>302</v>
      </c>
      <c r="D173" s="192" t="s">
        <v>979</v>
      </c>
      <c r="E173" s="192" t="s">
        <v>75</v>
      </c>
      <c r="F173" s="112">
        <f t="shared" si="5"/>
        <v>30</v>
      </c>
      <c r="G173" s="193">
        <v>30000</v>
      </c>
    </row>
    <row r="174" spans="1:7" ht="25.5">
      <c r="A174" s="87">
        <f t="shared" si="4"/>
        <v>163</v>
      </c>
      <c r="B174" s="191" t="s">
        <v>399</v>
      </c>
      <c r="C174" s="192" t="s">
        <v>302</v>
      </c>
      <c r="D174" s="192" t="s">
        <v>979</v>
      </c>
      <c r="E174" s="192" t="s">
        <v>386</v>
      </c>
      <c r="F174" s="112">
        <f t="shared" si="5"/>
        <v>30</v>
      </c>
      <c r="G174" s="193">
        <v>30000</v>
      </c>
    </row>
    <row r="175" spans="1:7" ht="38.25">
      <c r="A175" s="87">
        <f t="shared" si="4"/>
        <v>164</v>
      </c>
      <c r="B175" s="191" t="s">
        <v>1176</v>
      </c>
      <c r="C175" s="192" t="s">
        <v>302</v>
      </c>
      <c r="D175" s="192" t="s">
        <v>981</v>
      </c>
      <c r="E175" s="192" t="s">
        <v>75</v>
      </c>
      <c r="F175" s="112">
        <f t="shared" si="5"/>
        <v>65</v>
      </c>
      <c r="G175" s="193">
        <v>65000</v>
      </c>
    </row>
    <row r="176" spans="1:7" ht="25.5">
      <c r="A176" s="87">
        <f t="shared" si="4"/>
        <v>165</v>
      </c>
      <c r="B176" s="191" t="s">
        <v>399</v>
      </c>
      <c r="C176" s="192" t="s">
        <v>302</v>
      </c>
      <c r="D176" s="192" t="s">
        <v>981</v>
      </c>
      <c r="E176" s="192" t="s">
        <v>386</v>
      </c>
      <c r="F176" s="112">
        <f t="shared" si="5"/>
        <v>65</v>
      </c>
      <c r="G176" s="193">
        <v>65000</v>
      </c>
    </row>
    <row r="177" spans="1:7" ht="25.5">
      <c r="A177" s="87">
        <f t="shared" si="4"/>
        <v>166</v>
      </c>
      <c r="B177" s="191" t="s">
        <v>1177</v>
      </c>
      <c r="C177" s="192" t="s">
        <v>302</v>
      </c>
      <c r="D177" s="192" t="s">
        <v>983</v>
      </c>
      <c r="E177" s="192" t="s">
        <v>75</v>
      </c>
      <c r="F177" s="112">
        <f t="shared" si="5"/>
        <v>80</v>
      </c>
      <c r="G177" s="193">
        <v>80000</v>
      </c>
    </row>
    <row r="178" spans="1:7" ht="25.5">
      <c r="A178" s="87">
        <f t="shared" si="4"/>
        <v>167</v>
      </c>
      <c r="B178" s="191" t="s">
        <v>399</v>
      </c>
      <c r="C178" s="192" t="s">
        <v>302</v>
      </c>
      <c r="D178" s="192" t="s">
        <v>983</v>
      </c>
      <c r="E178" s="192" t="s">
        <v>386</v>
      </c>
      <c r="F178" s="112">
        <f t="shared" si="5"/>
        <v>80</v>
      </c>
      <c r="G178" s="193">
        <v>80000</v>
      </c>
    </row>
    <row r="179" spans="1:7" ht="12.75">
      <c r="A179" s="147">
        <f t="shared" si="4"/>
        <v>168</v>
      </c>
      <c r="B179" s="150" t="s">
        <v>220</v>
      </c>
      <c r="C179" s="151" t="s">
        <v>174</v>
      </c>
      <c r="D179" s="151" t="s">
        <v>889</v>
      </c>
      <c r="E179" s="151" t="s">
        <v>75</v>
      </c>
      <c r="F179" s="148">
        <f t="shared" si="5"/>
        <v>24793.75884</v>
      </c>
      <c r="G179" s="193">
        <v>24793758.84</v>
      </c>
    </row>
    <row r="180" spans="1:7" ht="12.75">
      <c r="A180" s="87">
        <f t="shared" si="4"/>
        <v>169</v>
      </c>
      <c r="B180" s="191" t="s">
        <v>221</v>
      </c>
      <c r="C180" s="192" t="s">
        <v>175</v>
      </c>
      <c r="D180" s="192" t="s">
        <v>889</v>
      </c>
      <c r="E180" s="192" t="s">
        <v>75</v>
      </c>
      <c r="F180" s="112">
        <f t="shared" si="5"/>
        <v>1966.7</v>
      </c>
      <c r="G180" s="193">
        <v>1966700</v>
      </c>
    </row>
    <row r="181" spans="1:7" ht="38.25">
      <c r="A181" s="87">
        <f t="shared" si="4"/>
        <v>170</v>
      </c>
      <c r="B181" s="191" t="s">
        <v>699</v>
      </c>
      <c r="C181" s="192" t="s">
        <v>175</v>
      </c>
      <c r="D181" s="192" t="s">
        <v>984</v>
      </c>
      <c r="E181" s="192" t="s">
        <v>75</v>
      </c>
      <c r="F181" s="112">
        <f t="shared" si="5"/>
        <v>1302</v>
      </c>
      <c r="G181" s="193">
        <v>1302000</v>
      </c>
    </row>
    <row r="182" spans="1:7" ht="38.25">
      <c r="A182" s="87">
        <f t="shared" si="4"/>
        <v>171</v>
      </c>
      <c r="B182" s="191" t="s">
        <v>431</v>
      </c>
      <c r="C182" s="192" t="s">
        <v>175</v>
      </c>
      <c r="D182" s="192" t="s">
        <v>985</v>
      </c>
      <c r="E182" s="192" t="s">
        <v>75</v>
      </c>
      <c r="F182" s="112">
        <f t="shared" si="5"/>
        <v>1302</v>
      </c>
      <c r="G182" s="193">
        <v>1302000</v>
      </c>
    </row>
    <row r="183" spans="1:7" ht="25.5">
      <c r="A183" s="87">
        <f t="shared" si="4"/>
        <v>172</v>
      </c>
      <c r="B183" s="191" t="s">
        <v>432</v>
      </c>
      <c r="C183" s="192" t="s">
        <v>175</v>
      </c>
      <c r="D183" s="192" t="s">
        <v>986</v>
      </c>
      <c r="E183" s="192" t="s">
        <v>75</v>
      </c>
      <c r="F183" s="112">
        <f t="shared" si="5"/>
        <v>40</v>
      </c>
      <c r="G183" s="193">
        <v>40000</v>
      </c>
    </row>
    <row r="184" spans="1:7" ht="12.75">
      <c r="A184" s="87">
        <f t="shared" si="4"/>
        <v>173</v>
      </c>
      <c r="B184" s="191" t="s">
        <v>1152</v>
      </c>
      <c r="C184" s="192" t="s">
        <v>175</v>
      </c>
      <c r="D184" s="192" t="s">
        <v>986</v>
      </c>
      <c r="E184" s="192" t="s">
        <v>905</v>
      </c>
      <c r="F184" s="112">
        <f t="shared" si="5"/>
        <v>40</v>
      </c>
      <c r="G184" s="193">
        <v>40000</v>
      </c>
    </row>
    <row r="185" spans="1:7" ht="38.25">
      <c r="A185" s="87">
        <f t="shared" si="4"/>
        <v>174</v>
      </c>
      <c r="B185" s="191" t="s">
        <v>434</v>
      </c>
      <c r="C185" s="192" t="s">
        <v>175</v>
      </c>
      <c r="D185" s="192" t="s">
        <v>987</v>
      </c>
      <c r="E185" s="192" t="s">
        <v>75</v>
      </c>
      <c r="F185" s="112">
        <f t="shared" si="5"/>
        <v>100</v>
      </c>
      <c r="G185" s="193">
        <v>100000</v>
      </c>
    </row>
    <row r="186" spans="1:7" ht="25.5">
      <c r="A186" s="87">
        <f t="shared" si="4"/>
        <v>175</v>
      </c>
      <c r="B186" s="191" t="s">
        <v>399</v>
      </c>
      <c r="C186" s="192" t="s">
        <v>175</v>
      </c>
      <c r="D186" s="192" t="s">
        <v>987</v>
      </c>
      <c r="E186" s="192" t="s">
        <v>386</v>
      </c>
      <c r="F186" s="112">
        <f t="shared" si="5"/>
        <v>82.5</v>
      </c>
      <c r="G186" s="193">
        <v>82500</v>
      </c>
    </row>
    <row r="187" spans="1:7" ht="12.75">
      <c r="A187" s="87">
        <f t="shared" si="4"/>
        <v>176</v>
      </c>
      <c r="B187" s="191" t="s">
        <v>1152</v>
      </c>
      <c r="C187" s="192" t="s">
        <v>175</v>
      </c>
      <c r="D187" s="192" t="s">
        <v>987</v>
      </c>
      <c r="E187" s="192" t="s">
        <v>905</v>
      </c>
      <c r="F187" s="112">
        <f t="shared" si="5"/>
        <v>17.5</v>
      </c>
      <c r="G187" s="193">
        <v>17500</v>
      </c>
    </row>
    <row r="188" spans="1:7" ht="25.5">
      <c r="A188" s="87">
        <f t="shared" si="4"/>
        <v>177</v>
      </c>
      <c r="B188" s="191" t="s">
        <v>435</v>
      </c>
      <c r="C188" s="192" t="s">
        <v>175</v>
      </c>
      <c r="D188" s="192" t="s">
        <v>988</v>
      </c>
      <c r="E188" s="192" t="s">
        <v>75</v>
      </c>
      <c r="F188" s="112">
        <f t="shared" si="5"/>
        <v>400</v>
      </c>
      <c r="G188" s="193">
        <v>400000</v>
      </c>
    </row>
    <row r="189" spans="1:7" ht="38.25">
      <c r="A189" s="87">
        <f t="shared" si="4"/>
        <v>178</v>
      </c>
      <c r="B189" s="191" t="s">
        <v>1155</v>
      </c>
      <c r="C189" s="192" t="s">
        <v>175</v>
      </c>
      <c r="D189" s="192" t="s">
        <v>988</v>
      </c>
      <c r="E189" s="192" t="s">
        <v>382</v>
      </c>
      <c r="F189" s="112">
        <f t="shared" si="5"/>
        <v>400</v>
      </c>
      <c r="G189" s="193">
        <v>400000</v>
      </c>
    </row>
    <row r="190" spans="1:7" ht="25.5">
      <c r="A190" s="87">
        <f t="shared" si="4"/>
        <v>179</v>
      </c>
      <c r="B190" s="191" t="s">
        <v>436</v>
      </c>
      <c r="C190" s="192" t="s">
        <v>175</v>
      </c>
      <c r="D190" s="192" t="s">
        <v>989</v>
      </c>
      <c r="E190" s="192" t="s">
        <v>75</v>
      </c>
      <c r="F190" s="112">
        <f t="shared" si="5"/>
        <v>250</v>
      </c>
      <c r="G190" s="193">
        <v>250000</v>
      </c>
    </row>
    <row r="191" spans="1:7" ht="38.25">
      <c r="A191" s="87">
        <f t="shared" si="4"/>
        <v>180</v>
      </c>
      <c r="B191" s="191" t="s">
        <v>1155</v>
      </c>
      <c r="C191" s="192" t="s">
        <v>175</v>
      </c>
      <c r="D191" s="192" t="s">
        <v>989</v>
      </c>
      <c r="E191" s="192" t="s">
        <v>382</v>
      </c>
      <c r="F191" s="112">
        <f t="shared" si="5"/>
        <v>250</v>
      </c>
      <c r="G191" s="193">
        <v>250000</v>
      </c>
    </row>
    <row r="192" spans="1:7" ht="38.25">
      <c r="A192" s="87">
        <f t="shared" si="4"/>
        <v>181</v>
      </c>
      <c r="B192" s="191" t="s">
        <v>437</v>
      </c>
      <c r="C192" s="192" t="s">
        <v>175</v>
      </c>
      <c r="D192" s="192" t="s">
        <v>990</v>
      </c>
      <c r="E192" s="192" t="s">
        <v>75</v>
      </c>
      <c r="F192" s="112">
        <f t="shared" si="5"/>
        <v>125</v>
      </c>
      <c r="G192" s="193">
        <v>125000</v>
      </c>
    </row>
    <row r="193" spans="1:7" ht="25.5">
      <c r="A193" s="87">
        <f t="shared" si="4"/>
        <v>182</v>
      </c>
      <c r="B193" s="191" t="s">
        <v>399</v>
      </c>
      <c r="C193" s="192" t="s">
        <v>175</v>
      </c>
      <c r="D193" s="192" t="s">
        <v>990</v>
      </c>
      <c r="E193" s="192" t="s">
        <v>386</v>
      </c>
      <c r="F193" s="112">
        <f t="shared" si="5"/>
        <v>125</v>
      </c>
      <c r="G193" s="193">
        <v>125000</v>
      </c>
    </row>
    <row r="194" spans="1:7" ht="25.5">
      <c r="A194" s="87">
        <f t="shared" si="4"/>
        <v>183</v>
      </c>
      <c r="B194" s="191" t="s">
        <v>438</v>
      </c>
      <c r="C194" s="192" t="s">
        <v>175</v>
      </c>
      <c r="D194" s="192" t="s">
        <v>991</v>
      </c>
      <c r="E194" s="192" t="s">
        <v>75</v>
      </c>
      <c r="F194" s="112">
        <f t="shared" si="5"/>
        <v>87</v>
      </c>
      <c r="G194" s="193">
        <v>87000</v>
      </c>
    </row>
    <row r="195" spans="1:7" ht="25.5">
      <c r="A195" s="87">
        <f t="shared" si="4"/>
        <v>184</v>
      </c>
      <c r="B195" s="191" t="s">
        <v>399</v>
      </c>
      <c r="C195" s="192" t="s">
        <v>175</v>
      </c>
      <c r="D195" s="192" t="s">
        <v>991</v>
      </c>
      <c r="E195" s="192" t="s">
        <v>386</v>
      </c>
      <c r="F195" s="112">
        <f t="shared" si="5"/>
        <v>87</v>
      </c>
      <c r="G195" s="193">
        <v>87000</v>
      </c>
    </row>
    <row r="196" spans="1:7" ht="38.25">
      <c r="A196" s="87">
        <f t="shared" si="4"/>
        <v>185</v>
      </c>
      <c r="B196" s="191" t="s">
        <v>1178</v>
      </c>
      <c r="C196" s="192" t="s">
        <v>175</v>
      </c>
      <c r="D196" s="192" t="s">
        <v>993</v>
      </c>
      <c r="E196" s="192" t="s">
        <v>75</v>
      </c>
      <c r="F196" s="112">
        <f t="shared" si="5"/>
        <v>300</v>
      </c>
      <c r="G196" s="193">
        <v>300000</v>
      </c>
    </row>
    <row r="197" spans="1:7" ht="38.25">
      <c r="A197" s="87">
        <f t="shared" si="4"/>
        <v>186</v>
      </c>
      <c r="B197" s="191" t="s">
        <v>1155</v>
      </c>
      <c r="C197" s="192" t="s">
        <v>175</v>
      </c>
      <c r="D197" s="192" t="s">
        <v>993</v>
      </c>
      <c r="E197" s="192" t="s">
        <v>382</v>
      </c>
      <c r="F197" s="112">
        <f t="shared" si="5"/>
        <v>300</v>
      </c>
      <c r="G197" s="193">
        <v>300000</v>
      </c>
    </row>
    <row r="198" spans="1:7" ht="12.75">
      <c r="A198" s="87">
        <f t="shared" si="4"/>
        <v>187</v>
      </c>
      <c r="B198" s="191" t="s">
        <v>378</v>
      </c>
      <c r="C198" s="192" t="s">
        <v>175</v>
      </c>
      <c r="D198" s="192" t="s">
        <v>892</v>
      </c>
      <c r="E198" s="192" t="s">
        <v>75</v>
      </c>
      <c r="F198" s="112">
        <f t="shared" si="5"/>
        <v>664.7</v>
      </c>
      <c r="G198" s="193">
        <v>664700</v>
      </c>
    </row>
    <row r="199" spans="1:7" ht="38.25">
      <c r="A199" s="87">
        <f t="shared" si="4"/>
        <v>188</v>
      </c>
      <c r="B199" s="191" t="s">
        <v>1179</v>
      </c>
      <c r="C199" s="192" t="s">
        <v>175</v>
      </c>
      <c r="D199" s="192" t="s">
        <v>995</v>
      </c>
      <c r="E199" s="192" t="s">
        <v>75</v>
      </c>
      <c r="F199" s="112">
        <f t="shared" si="5"/>
        <v>664.7</v>
      </c>
      <c r="G199" s="193">
        <v>664700</v>
      </c>
    </row>
    <row r="200" spans="1:7" ht="25.5">
      <c r="A200" s="87">
        <f t="shared" si="4"/>
        <v>189</v>
      </c>
      <c r="B200" s="191" t="s">
        <v>399</v>
      </c>
      <c r="C200" s="192" t="s">
        <v>175</v>
      </c>
      <c r="D200" s="192" t="s">
        <v>995</v>
      </c>
      <c r="E200" s="192" t="s">
        <v>386</v>
      </c>
      <c r="F200" s="112">
        <f t="shared" si="5"/>
        <v>664.7</v>
      </c>
      <c r="G200" s="193">
        <v>664700</v>
      </c>
    </row>
    <row r="201" spans="1:7" ht="12.75">
      <c r="A201" s="87">
        <f t="shared" si="4"/>
        <v>190</v>
      </c>
      <c r="B201" s="191" t="s">
        <v>676</v>
      </c>
      <c r="C201" s="192" t="s">
        <v>677</v>
      </c>
      <c r="D201" s="192" t="s">
        <v>889</v>
      </c>
      <c r="E201" s="192" t="s">
        <v>75</v>
      </c>
      <c r="F201" s="112">
        <f t="shared" si="5"/>
        <v>2532.05</v>
      </c>
      <c r="G201" s="193">
        <v>2532050</v>
      </c>
    </row>
    <row r="202" spans="1:7" ht="38.25">
      <c r="A202" s="87">
        <f t="shared" si="4"/>
        <v>191</v>
      </c>
      <c r="B202" s="191" t="s">
        <v>701</v>
      </c>
      <c r="C202" s="192" t="s">
        <v>677</v>
      </c>
      <c r="D202" s="192" t="s">
        <v>937</v>
      </c>
      <c r="E202" s="192" t="s">
        <v>75</v>
      </c>
      <c r="F202" s="112">
        <f t="shared" si="5"/>
        <v>2532.05</v>
      </c>
      <c r="G202" s="193">
        <v>2532050</v>
      </c>
    </row>
    <row r="203" spans="1:7" ht="63.75">
      <c r="A203" s="87">
        <f t="shared" si="4"/>
        <v>192</v>
      </c>
      <c r="B203" s="191" t="s">
        <v>703</v>
      </c>
      <c r="C203" s="192" t="s">
        <v>677</v>
      </c>
      <c r="D203" s="192" t="s">
        <v>941</v>
      </c>
      <c r="E203" s="192" t="s">
        <v>75</v>
      </c>
      <c r="F203" s="112">
        <f t="shared" si="5"/>
        <v>2532.05</v>
      </c>
      <c r="G203" s="193">
        <v>2532050</v>
      </c>
    </row>
    <row r="204" spans="1:7" ht="63.75">
      <c r="A204" s="87">
        <f t="shared" si="4"/>
        <v>193</v>
      </c>
      <c r="B204" s="191" t="s">
        <v>426</v>
      </c>
      <c r="C204" s="192" t="s">
        <v>677</v>
      </c>
      <c r="D204" s="192" t="s">
        <v>996</v>
      </c>
      <c r="E204" s="192" t="s">
        <v>75</v>
      </c>
      <c r="F204" s="112">
        <f t="shared" si="5"/>
        <v>2532.05</v>
      </c>
      <c r="G204" s="193">
        <v>2532050</v>
      </c>
    </row>
    <row r="205" spans="1:7" ht="12.75">
      <c r="A205" s="87">
        <f aca="true" t="shared" si="6" ref="A205:A268">1+A204</f>
        <v>194</v>
      </c>
      <c r="B205" s="191" t="s">
        <v>412</v>
      </c>
      <c r="C205" s="192" t="s">
        <v>677</v>
      </c>
      <c r="D205" s="192" t="s">
        <v>996</v>
      </c>
      <c r="E205" s="192" t="s">
        <v>387</v>
      </c>
      <c r="F205" s="112">
        <f aca="true" t="shared" si="7" ref="F205:F268">G205/1000</f>
        <v>176.542</v>
      </c>
      <c r="G205" s="193">
        <v>176542</v>
      </c>
    </row>
    <row r="206" spans="1:7" ht="25.5">
      <c r="A206" s="87">
        <f t="shared" si="6"/>
        <v>195</v>
      </c>
      <c r="B206" s="191" t="s">
        <v>399</v>
      </c>
      <c r="C206" s="192" t="s">
        <v>677</v>
      </c>
      <c r="D206" s="192" t="s">
        <v>996</v>
      </c>
      <c r="E206" s="192" t="s">
        <v>386</v>
      </c>
      <c r="F206" s="112">
        <f t="shared" si="7"/>
        <v>2355.508</v>
      </c>
      <c r="G206" s="193">
        <v>2355508</v>
      </c>
    </row>
    <row r="207" spans="1:7" ht="12.75">
      <c r="A207" s="87">
        <f t="shared" si="6"/>
        <v>196</v>
      </c>
      <c r="B207" s="191" t="s">
        <v>678</v>
      </c>
      <c r="C207" s="192" t="s">
        <v>679</v>
      </c>
      <c r="D207" s="192" t="s">
        <v>889</v>
      </c>
      <c r="E207" s="192" t="s">
        <v>75</v>
      </c>
      <c r="F207" s="112">
        <f t="shared" si="7"/>
        <v>4472.1</v>
      </c>
      <c r="G207" s="193">
        <v>4472100</v>
      </c>
    </row>
    <row r="208" spans="1:7" ht="38.25">
      <c r="A208" s="87">
        <f t="shared" si="6"/>
        <v>197</v>
      </c>
      <c r="B208" s="191" t="s">
        <v>699</v>
      </c>
      <c r="C208" s="192" t="s">
        <v>679</v>
      </c>
      <c r="D208" s="192" t="s">
        <v>984</v>
      </c>
      <c r="E208" s="192" t="s">
        <v>75</v>
      </c>
      <c r="F208" s="112">
        <f t="shared" si="7"/>
        <v>4472.1</v>
      </c>
      <c r="G208" s="193">
        <v>4472100</v>
      </c>
    </row>
    <row r="209" spans="1:7" ht="38.25">
      <c r="A209" s="87">
        <f t="shared" si="6"/>
        <v>198</v>
      </c>
      <c r="B209" s="191" t="s">
        <v>439</v>
      </c>
      <c r="C209" s="192" t="s">
        <v>679</v>
      </c>
      <c r="D209" s="192" t="s">
        <v>997</v>
      </c>
      <c r="E209" s="192" t="s">
        <v>75</v>
      </c>
      <c r="F209" s="112">
        <f t="shared" si="7"/>
        <v>4472.1</v>
      </c>
      <c r="G209" s="193">
        <v>4472100</v>
      </c>
    </row>
    <row r="210" spans="1:7" ht="38.25">
      <c r="A210" s="87">
        <f t="shared" si="6"/>
        <v>199</v>
      </c>
      <c r="B210" s="191" t="s">
        <v>1180</v>
      </c>
      <c r="C210" s="192" t="s">
        <v>679</v>
      </c>
      <c r="D210" s="192" t="s">
        <v>999</v>
      </c>
      <c r="E210" s="192" t="s">
        <v>75</v>
      </c>
      <c r="F210" s="112">
        <f t="shared" si="7"/>
        <v>4231.9</v>
      </c>
      <c r="G210" s="193">
        <v>4231900</v>
      </c>
    </row>
    <row r="211" spans="1:7" ht="12.75">
      <c r="A211" s="87">
        <f t="shared" si="6"/>
        <v>200</v>
      </c>
      <c r="B211" s="191" t="s">
        <v>467</v>
      </c>
      <c r="C211" s="192" t="s">
        <v>679</v>
      </c>
      <c r="D211" s="192" t="s">
        <v>999</v>
      </c>
      <c r="E211" s="192" t="s">
        <v>384</v>
      </c>
      <c r="F211" s="112">
        <f t="shared" si="7"/>
        <v>4231.9</v>
      </c>
      <c r="G211" s="193">
        <v>4231900</v>
      </c>
    </row>
    <row r="212" spans="1:7" ht="12.75">
      <c r="A212" s="87">
        <f t="shared" si="6"/>
        <v>201</v>
      </c>
      <c r="B212" s="191" t="s">
        <v>1181</v>
      </c>
      <c r="C212" s="192" t="s">
        <v>679</v>
      </c>
      <c r="D212" s="192" t="s">
        <v>1001</v>
      </c>
      <c r="E212" s="192" t="s">
        <v>75</v>
      </c>
      <c r="F212" s="112">
        <f t="shared" si="7"/>
        <v>240.2</v>
      </c>
      <c r="G212" s="193">
        <v>240200</v>
      </c>
    </row>
    <row r="213" spans="1:7" ht="25.5">
      <c r="A213" s="87">
        <f t="shared" si="6"/>
        <v>202</v>
      </c>
      <c r="B213" s="191" t="s">
        <v>399</v>
      </c>
      <c r="C213" s="192" t="s">
        <v>679</v>
      </c>
      <c r="D213" s="192" t="s">
        <v>1001</v>
      </c>
      <c r="E213" s="192" t="s">
        <v>386</v>
      </c>
      <c r="F213" s="112">
        <f t="shared" si="7"/>
        <v>240.2</v>
      </c>
      <c r="G213" s="193">
        <v>240200</v>
      </c>
    </row>
    <row r="214" spans="1:7" ht="12.75">
      <c r="A214" s="87">
        <f t="shared" si="6"/>
        <v>203</v>
      </c>
      <c r="B214" s="191" t="s">
        <v>222</v>
      </c>
      <c r="C214" s="192" t="s">
        <v>195</v>
      </c>
      <c r="D214" s="192" t="s">
        <v>889</v>
      </c>
      <c r="E214" s="192" t="s">
        <v>75</v>
      </c>
      <c r="F214" s="112">
        <f t="shared" si="7"/>
        <v>10212.5</v>
      </c>
      <c r="G214" s="193">
        <v>10212500</v>
      </c>
    </row>
    <row r="215" spans="1:7" ht="38.25">
      <c r="A215" s="87">
        <f t="shared" si="6"/>
        <v>204</v>
      </c>
      <c r="B215" s="191" t="s">
        <v>699</v>
      </c>
      <c r="C215" s="192" t="s">
        <v>195</v>
      </c>
      <c r="D215" s="192" t="s">
        <v>984</v>
      </c>
      <c r="E215" s="192" t="s">
        <v>75</v>
      </c>
      <c r="F215" s="112">
        <f t="shared" si="7"/>
        <v>10212.5</v>
      </c>
      <c r="G215" s="193">
        <v>10212500</v>
      </c>
    </row>
    <row r="216" spans="1:7" ht="38.25">
      <c r="A216" s="87">
        <f t="shared" si="6"/>
        <v>205</v>
      </c>
      <c r="B216" s="191" t="s">
        <v>439</v>
      </c>
      <c r="C216" s="192" t="s">
        <v>195</v>
      </c>
      <c r="D216" s="192" t="s">
        <v>997</v>
      </c>
      <c r="E216" s="192" t="s">
        <v>75</v>
      </c>
      <c r="F216" s="112">
        <f t="shared" si="7"/>
        <v>10212.5</v>
      </c>
      <c r="G216" s="193">
        <v>10212500</v>
      </c>
    </row>
    <row r="217" spans="1:7" ht="25.5">
      <c r="A217" s="87">
        <f t="shared" si="6"/>
        <v>206</v>
      </c>
      <c r="B217" s="191" t="s">
        <v>440</v>
      </c>
      <c r="C217" s="192" t="s">
        <v>195</v>
      </c>
      <c r="D217" s="192" t="s">
        <v>1002</v>
      </c>
      <c r="E217" s="192" t="s">
        <v>75</v>
      </c>
      <c r="F217" s="112">
        <f t="shared" si="7"/>
        <v>250</v>
      </c>
      <c r="G217" s="193">
        <v>250000</v>
      </c>
    </row>
    <row r="218" spans="1:7" ht="25.5">
      <c r="A218" s="87">
        <f t="shared" si="6"/>
        <v>207</v>
      </c>
      <c r="B218" s="191" t="s">
        <v>399</v>
      </c>
      <c r="C218" s="192" t="s">
        <v>195</v>
      </c>
      <c r="D218" s="192" t="s">
        <v>1002</v>
      </c>
      <c r="E218" s="192" t="s">
        <v>386</v>
      </c>
      <c r="F218" s="112">
        <f t="shared" si="7"/>
        <v>250</v>
      </c>
      <c r="G218" s="193">
        <v>250000</v>
      </c>
    </row>
    <row r="219" spans="1:7" ht="51">
      <c r="A219" s="87">
        <f t="shared" si="6"/>
        <v>208</v>
      </c>
      <c r="B219" s="191" t="s">
        <v>1182</v>
      </c>
      <c r="C219" s="192" t="s">
        <v>195</v>
      </c>
      <c r="D219" s="192" t="s">
        <v>1004</v>
      </c>
      <c r="E219" s="192" t="s">
        <v>75</v>
      </c>
      <c r="F219" s="112">
        <f t="shared" si="7"/>
        <v>9962.5</v>
      </c>
      <c r="G219" s="193">
        <v>9962500</v>
      </c>
    </row>
    <row r="220" spans="1:7" ht="12.75">
      <c r="A220" s="87">
        <f t="shared" si="6"/>
        <v>209</v>
      </c>
      <c r="B220" s="191" t="s">
        <v>467</v>
      </c>
      <c r="C220" s="192" t="s">
        <v>195</v>
      </c>
      <c r="D220" s="192" t="s">
        <v>1004</v>
      </c>
      <c r="E220" s="192" t="s">
        <v>384</v>
      </c>
      <c r="F220" s="112">
        <f t="shared" si="7"/>
        <v>9962.5</v>
      </c>
      <c r="G220" s="193">
        <v>9962500</v>
      </c>
    </row>
    <row r="221" spans="1:7" ht="12.75">
      <c r="A221" s="87">
        <f t="shared" si="6"/>
        <v>210</v>
      </c>
      <c r="B221" s="191" t="s">
        <v>223</v>
      </c>
      <c r="C221" s="192" t="s">
        <v>176</v>
      </c>
      <c r="D221" s="192" t="s">
        <v>889</v>
      </c>
      <c r="E221" s="192" t="s">
        <v>75</v>
      </c>
      <c r="F221" s="112">
        <f t="shared" si="7"/>
        <v>5610.40884</v>
      </c>
      <c r="G221" s="193">
        <v>5610408.84</v>
      </c>
    </row>
    <row r="222" spans="1:7" ht="51">
      <c r="A222" s="87">
        <f t="shared" si="6"/>
        <v>211</v>
      </c>
      <c r="B222" s="191" t="s">
        <v>705</v>
      </c>
      <c r="C222" s="192" t="s">
        <v>176</v>
      </c>
      <c r="D222" s="192" t="s">
        <v>1006</v>
      </c>
      <c r="E222" s="192" t="s">
        <v>75</v>
      </c>
      <c r="F222" s="112">
        <f t="shared" si="7"/>
        <v>1695</v>
      </c>
      <c r="G222" s="193">
        <v>1695000</v>
      </c>
    </row>
    <row r="223" spans="1:7" ht="25.5">
      <c r="A223" s="87">
        <f t="shared" si="6"/>
        <v>212</v>
      </c>
      <c r="B223" s="191" t="s">
        <v>442</v>
      </c>
      <c r="C223" s="192" t="s">
        <v>176</v>
      </c>
      <c r="D223" s="192" t="s">
        <v>1007</v>
      </c>
      <c r="E223" s="192" t="s">
        <v>75</v>
      </c>
      <c r="F223" s="112">
        <f t="shared" si="7"/>
        <v>140</v>
      </c>
      <c r="G223" s="193">
        <v>140000</v>
      </c>
    </row>
    <row r="224" spans="1:7" ht="38.25">
      <c r="A224" s="87">
        <f t="shared" si="6"/>
        <v>213</v>
      </c>
      <c r="B224" s="191" t="s">
        <v>443</v>
      </c>
      <c r="C224" s="192" t="s">
        <v>176</v>
      </c>
      <c r="D224" s="192" t="s">
        <v>1008</v>
      </c>
      <c r="E224" s="192" t="s">
        <v>75</v>
      </c>
      <c r="F224" s="112">
        <f t="shared" si="7"/>
        <v>140</v>
      </c>
      <c r="G224" s="193">
        <v>140000</v>
      </c>
    </row>
    <row r="225" spans="1:7" ht="25.5">
      <c r="A225" s="87">
        <f t="shared" si="6"/>
        <v>214</v>
      </c>
      <c r="B225" s="191" t="s">
        <v>399</v>
      </c>
      <c r="C225" s="192" t="s">
        <v>176</v>
      </c>
      <c r="D225" s="192" t="s">
        <v>1008</v>
      </c>
      <c r="E225" s="192" t="s">
        <v>386</v>
      </c>
      <c r="F225" s="112">
        <f t="shared" si="7"/>
        <v>140</v>
      </c>
      <c r="G225" s="193">
        <v>140000</v>
      </c>
    </row>
    <row r="226" spans="1:7" ht="25.5">
      <c r="A226" s="87">
        <f t="shared" si="6"/>
        <v>215</v>
      </c>
      <c r="B226" s="191" t="s">
        <v>444</v>
      </c>
      <c r="C226" s="192" t="s">
        <v>176</v>
      </c>
      <c r="D226" s="192" t="s">
        <v>1009</v>
      </c>
      <c r="E226" s="192" t="s">
        <v>75</v>
      </c>
      <c r="F226" s="112">
        <f t="shared" si="7"/>
        <v>1555</v>
      </c>
      <c r="G226" s="193">
        <v>1555000</v>
      </c>
    </row>
    <row r="227" spans="1:7" ht="51">
      <c r="A227" s="87">
        <f t="shared" si="6"/>
        <v>216</v>
      </c>
      <c r="B227" s="191" t="s">
        <v>445</v>
      </c>
      <c r="C227" s="192" t="s">
        <v>176</v>
      </c>
      <c r="D227" s="192" t="s">
        <v>1010</v>
      </c>
      <c r="E227" s="192" t="s">
        <v>75</v>
      </c>
      <c r="F227" s="112">
        <f t="shared" si="7"/>
        <v>250</v>
      </c>
      <c r="G227" s="193">
        <v>250000</v>
      </c>
    </row>
    <row r="228" spans="1:7" ht="38.25">
      <c r="A228" s="87">
        <f t="shared" si="6"/>
        <v>217</v>
      </c>
      <c r="B228" s="191" t="s">
        <v>1155</v>
      </c>
      <c r="C228" s="192" t="s">
        <v>176</v>
      </c>
      <c r="D228" s="192" t="s">
        <v>1010</v>
      </c>
      <c r="E228" s="192" t="s">
        <v>382</v>
      </c>
      <c r="F228" s="112">
        <f t="shared" si="7"/>
        <v>250</v>
      </c>
      <c r="G228" s="193">
        <v>250000</v>
      </c>
    </row>
    <row r="229" spans="1:7" ht="38.25">
      <c r="A229" s="87">
        <f t="shared" si="6"/>
        <v>218</v>
      </c>
      <c r="B229" s="191" t="s">
        <v>446</v>
      </c>
      <c r="C229" s="192" t="s">
        <v>176</v>
      </c>
      <c r="D229" s="192" t="s">
        <v>1011</v>
      </c>
      <c r="E229" s="192" t="s">
        <v>75</v>
      </c>
      <c r="F229" s="112">
        <f t="shared" si="7"/>
        <v>600</v>
      </c>
      <c r="G229" s="193">
        <v>600000</v>
      </c>
    </row>
    <row r="230" spans="1:7" ht="38.25">
      <c r="A230" s="87">
        <f t="shared" si="6"/>
        <v>219</v>
      </c>
      <c r="B230" s="191" t="s">
        <v>1155</v>
      </c>
      <c r="C230" s="192" t="s">
        <v>176</v>
      </c>
      <c r="D230" s="192" t="s">
        <v>1011</v>
      </c>
      <c r="E230" s="192" t="s">
        <v>382</v>
      </c>
      <c r="F230" s="112">
        <f t="shared" si="7"/>
        <v>600</v>
      </c>
      <c r="G230" s="193">
        <v>600000</v>
      </c>
    </row>
    <row r="231" spans="1:7" ht="51">
      <c r="A231" s="87">
        <f t="shared" si="6"/>
        <v>220</v>
      </c>
      <c r="B231" s="191" t="s">
        <v>447</v>
      </c>
      <c r="C231" s="192" t="s">
        <v>176</v>
      </c>
      <c r="D231" s="192" t="s">
        <v>1012</v>
      </c>
      <c r="E231" s="192" t="s">
        <v>75</v>
      </c>
      <c r="F231" s="112">
        <f t="shared" si="7"/>
        <v>10</v>
      </c>
      <c r="G231" s="193">
        <v>10000</v>
      </c>
    </row>
    <row r="232" spans="1:7" ht="38.25">
      <c r="A232" s="87">
        <f t="shared" si="6"/>
        <v>221</v>
      </c>
      <c r="B232" s="191" t="s">
        <v>1155</v>
      </c>
      <c r="C232" s="192" t="s">
        <v>176</v>
      </c>
      <c r="D232" s="192" t="s">
        <v>1012</v>
      </c>
      <c r="E232" s="192" t="s">
        <v>382</v>
      </c>
      <c r="F232" s="112">
        <f t="shared" si="7"/>
        <v>10</v>
      </c>
      <c r="G232" s="193">
        <v>10000</v>
      </c>
    </row>
    <row r="233" spans="1:7" ht="25.5">
      <c r="A233" s="87">
        <f t="shared" si="6"/>
        <v>222</v>
      </c>
      <c r="B233" s="191" t="s">
        <v>449</v>
      </c>
      <c r="C233" s="192" t="s">
        <v>176</v>
      </c>
      <c r="D233" s="192" t="s">
        <v>1013</v>
      </c>
      <c r="E233" s="192" t="s">
        <v>75</v>
      </c>
      <c r="F233" s="112">
        <f t="shared" si="7"/>
        <v>45</v>
      </c>
      <c r="G233" s="193">
        <v>45000</v>
      </c>
    </row>
    <row r="234" spans="1:7" ht="25.5">
      <c r="A234" s="87">
        <f t="shared" si="6"/>
        <v>223</v>
      </c>
      <c r="B234" s="191" t="s">
        <v>399</v>
      </c>
      <c r="C234" s="192" t="s">
        <v>176</v>
      </c>
      <c r="D234" s="192" t="s">
        <v>1013</v>
      </c>
      <c r="E234" s="192" t="s">
        <v>386</v>
      </c>
      <c r="F234" s="112">
        <f t="shared" si="7"/>
        <v>45</v>
      </c>
      <c r="G234" s="193">
        <v>45000</v>
      </c>
    </row>
    <row r="235" spans="1:7" ht="63.75">
      <c r="A235" s="87">
        <f t="shared" si="6"/>
        <v>224</v>
      </c>
      <c r="B235" s="191" t="s">
        <v>680</v>
      </c>
      <c r="C235" s="192" t="s">
        <v>176</v>
      </c>
      <c r="D235" s="192" t="s">
        <v>1014</v>
      </c>
      <c r="E235" s="192" t="s">
        <v>75</v>
      </c>
      <c r="F235" s="112">
        <f t="shared" si="7"/>
        <v>20</v>
      </c>
      <c r="G235" s="193">
        <v>20000</v>
      </c>
    </row>
    <row r="236" spans="1:7" ht="25.5">
      <c r="A236" s="87">
        <f t="shared" si="6"/>
        <v>225</v>
      </c>
      <c r="B236" s="191" t="s">
        <v>399</v>
      </c>
      <c r="C236" s="192" t="s">
        <v>176</v>
      </c>
      <c r="D236" s="192" t="s">
        <v>1014</v>
      </c>
      <c r="E236" s="192" t="s">
        <v>386</v>
      </c>
      <c r="F236" s="112">
        <f t="shared" si="7"/>
        <v>20</v>
      </c>
      <c r="G236" s="193">
        <v>20000</v>
      </c>
    </row>
    <row r="237" spans="1:7" ht="51">
      <c r="A237" s="87">
        <f t="shared" si="6"/>
        <v>226</v>
      </c>
      <c r="B237" s="191" t="s">
        <v>1183</v>
      </c>
      <c r="C237" s="192" t="s">
        <v>176</v>
      </c>
      <c r="D237" s="192" t="s">
        <v>1016</v>
      </c>
      <c r="E237" s="192" t="s">
        <v>75</v>
      </c>
      <c r="F237" s="112">
        <f t="shared" si="7"/>
        <v>500</v>
      </c>
      <c r="G237" s="193">
        <v>500000</v>
      </c>
    </row>
    <row r="238" spans="1:7" ht="38.25">
      <c r="A238" s="87">
        <f t="shared" si="6"/>
        <v>227</v>
      </c>
      <c r="B238" s="191" t="s">
        <v>1155</v>
      </c>
      <c r="C238" s="192" t="s">
        <v>176</v>
      </c>
      <c r="D238" s="192" t="s">
        <v>1016</v>
      </c>
      <c r="E238" s="192" t="s">
        <v>382</v>
      </c>
      <c r="F238" s="112">
        <f t="shared" si="7"/>
        <v>500</v>
      </c>
      <c r="G238" s="193">
        <v>500000</v>
      </c>
    </row>
    <row r="239" spans="1:7" ht="25.5">
      <c r="A239" s="87">
        <f t="shared" si="6"/>
        <v>228</v>
      </c>
      <c r="B239" s="191" t="s">
        <v>448</v>
      </c>
      <c r="C239" s="192" t="s">
        <v>176</v>
      </c>
      <c r="D239" s="192" t="s">
        <v>1017</v>
      </c>
      <c r="E239" s="192" t="s">
        <v>75</v>
      </c>
      <c r="F239" s="112">
        <f t="shared" si="7"/>
        <v>35</v>
      </c>
      <c r="G239" s="193">
        <v>35000</v>
      </c>
    </row>
    <row r="240" spans="1:7" ht="25.5">
      <c r="A240" s="87">
        <f t="shared" si="6"/>
        <v>229</v>
      </c>
      <c r="B240" s="191" t="s">
        <v>399</v>
      </c>
      <c r="C240" s="192" t="s">
        <v>176</v>
      </c>
      <c r="D240" s="192" t="s">
        <v>1017</v>
      </c>
      <c r="E240" s="192" t="s">
        <v>386</v>
      </c>
      <c r="F240" s="112">
        <f t="shared" si="7"/>
        <v>35</v>
      </c>
      <c r="G240" s="193">
        <v>35000</v>
      </c>
    </row>
    <row r="241" spans="1:7" ht="25.5">
      <c r="A241" s="87">
        <f t="shared" si="6"/>
        <v>230</v>
      </c>
      <c r="B241" s="191" t="s">
        <v>1184</v>
      </c>
      <c r="C241" s="192" t="s">
        <v>176</v>
      </c>
      <c r="D241" s="192" t="s">
        <v>1018</v>
      </c>
      <c r="E241" s="192" t="s">
        <v>75</v>
      </c>
      <c r="F241" s="112">
        <f t="shared" si="7"/>
        <v>80</v>
      </c>
      <c r="G241" s="193">
        <v>80000</v>
      </c>
    </row>
    <row r="242" spans="1:7" ht="25.5">
      <c r="A242" s="87">
        <f t="shared" si="6"/>
        <v>231</v>
      </c>
      <c r="B242" s="191" t="s">
        <v>399</v>
      </c>
      <c r="C242" s="192" t="s">
        <v>176</v>
      </c>
      <c r="D242" s="192" t="s">
        <v>1018</v>
      </c>
      <c r="E242" s="192" t="s">
        <v>386</v>
      </c>
      <c r="F242" s="112">
        <f t="shared" si="7"/>
        <v>80</v>
      </c>
      <c r="G242" s="193">
        <v>80000</v>
      </c>
    </row>
    <row r="243" spans="1:7" ht="25.5">
      <c r="A243" s="87">
        <f t="shared" si="6"/>
        <v>232</v>
      </c>
      <c r="B243" s="191" t="s">
        <v>1185</v>
      </c>
      <c r="C243" s="192" t="s">
        <v>176</v>
      </c>
      <c r="D243" s="192" t="s">
        <v>1020</v>
      </c>
      <c r="E243" s="192" t="s">
        <v>75</v>
      </c>
      <c r="F243" s="112">
        <f t="shared" si="7"/>
        <v>15</v>
      </c>
      <c r="G243" s="193">
        <v>15000</v>
      </c>
    </row>
    <row r="244" spans="1:7" ht="25.5">
      <c r="A244" s="87">
        <f t="shared" si="6"/>
        <v>233</v>
      </c>
      <c r="B244" s="191" t="s">
        <v>399</v>
      </c>
      <c r="C244" s="192" t="s">
        <v>176</v>
      </c>
      <c r="D244" s="192" t="s">
        <v>1020</v>
      </c>
      <c r="E244" s="192" t="s">
        <v>386</v>
      </c>
      <c r="F244" s="112">
        <f t="shared" si="7"/>
        <v>15</v>
      </c>
      <c r="G244" s="193">
        <v>15000</v>
      </c>
    </row>
    <row r="245" spans="1:7" ht="38.25">
      <c r="A245" s="87">
        <f t="shared" si="6"/>
        <v>234</v>
      </c>
      <c r="B245" s="191" t="s">
        <v>699</v>
      </c>
      <c r="C245" s="192" t="s">
        <v>176</v>
      </c>
      <c r="D245" s="192" t="s">
        <v>984</v>
      </c>
      <c r="E245" s="192" t="s">
        <v>75</v>
      </c>
      <c r="F245" s="112">
        <f t="shared" si="7"/>
        <v>50</v>
      </c>
      <c r="G245" s="193">
        <v>50000</v>
      </c>
    </row>
    <row r="246" spans="1:7" ht="51">
      <c r="A246" s="87">
        <f t="shared" si="6"/>
        <v>235</v>
      </c>
      <c r="B246" s="191" t="s">
        <v>1186</v>
      </c>
      <c r="C246" s="192" t="s">
        <v>176</v>
      </c>
      <c r="D246" s="192" t="s">
        <v>1022</v>
      </c>
      <c r="E246" s="192" t="s">
        <v>75</v>
      </c>
      <c r="F246" s="112">
        <f t="shared" si="7"/>
        <v>50</v>
      </c>
      <c r="G246" s="193">
        <v>50000</v>
      </c>
    </row>
    <row r="247" spans="1:7" ht="12.75">
      <c r="A247" s="87">
        <f t="shared" si="6"/>
        <v>236</v>
      </c>
      <c r="B247" s="191" t="s">
        <v>451</v>
      </c>
      <c r="C247" s="192" t="s">
        <v>176</v>
      </c>
      <c r="D247" s="192" t="s">
        <v>1024</v>
      </c>
      <c r="E247" s="192" t="s">
        <v>75</v>
      </c>
      <c r="F247" s="112">
        <f t="shared" si="7"/>
        <v>50</v>
      </c>
      <c r="G247" s="193">
        <v>50000</v>
      </c>
    </row>
    <row r="248" spans="1:7" ht="25.5">
      <c r="A248" s="87">
        <f t="shared" si="6"/>
        <v>237</v>
      </c>
      <c r="B248" s="191" t="s">
        <v>399</v>
      </c>
      <c r="C248" s="192" t="s">
        <v>176</v>
      </c>
      <c r="D248" s="192" t="s">
        <v>1024</v>
      </c>
      <c r="E248" s="192" t="s">
        <v>386</v>
      </c>
      <c r="F248" s="112">
        <f t="shared" si="7"/>
        <v>50</v>
      </c>
      <c r="G248" s="193">
        <v>50000</v>
      </c>
    </row>
    <row r="249" spans="1:7" ht="51">
      <c r="A249" s="87">
        <f t="shared" si="6"/>
        <v>238</v>
      </c>
      <c r="B249" s="191" t="s">
        <v>711</v>
      </c>
      <c r="C249" s="192" t="s">
        <v>176</v>
      </c>
      <c r="D249" s="192" t="s">
        <v>931</v>
      </c>
      <c r="E249" s="192" t="s">
        <v>75</v>
      </c>
      <c r="F249" s="112">
        <f t="shared" si="7"/>
        <v>3865.40884</v>
      </c>
      <c r="G249" s="193">
        <v>3865408.84</v>
      </c>
    </row>
    <row r="250" spans="1:7" ht="25.5">
      <c r="A250" s="87">
        <f t="shared" si="6"/>
        <v>239</v>
      </c>
      <c r="B250" s="191" t="s">
        <v>418</v>
      </c>
      <c r="C250" s="192" t="s">
        <v>176</v>
      </c>
      <c r="D250" s="192" t="s">
        <v>934</v>
      </c>
      <c r="E250" s="192" t="s">
        <v>75</v>
      </c>
      <c r="F250" s="112">
        <f t="shared" si="7"/>
        <v>147</v>
      </c>
      <c r="G250" s="193">
        <v>147000</v>
      </c>
    </row>
    <row r="251" spans="1:7" ht="12.75">
      <c r="A251" s="87">
        <f t="shared" si="6"/>
        <v>240</v>
      </c>
      <c r="B251" s="191" t="s">
        <v>416</v>
      </c>
      <c r="C251" s="192" t="s">
        <v>176</v>
      </c>
      <c r="D251" s="192" t="s">
        <v>934</v>
      </c>
      <c r="E251" s="192" t="s">
        <v>389</v>
      </c>
      <c r="F251" s="112">
        <f t="shared" si="7"/>
        <v>147</v>
      </c>
      <c r="G251" s="193">
        <v>147000</v>
      </c>
    </row>
    <row r="252" spans="1:7" ht="63.75">
      <c r="A252" s="87">
        <f t="shared" si="6"/>
        <v>241</v>
      </c>
      <c r="B252" s="191" t="s">
        <v>1307</v>
      </c>
      <c r="C252" s="192" t="s">
        <v>176</v>
      </c>
      <c r="D252" s="192" t="s">
        <v>1303</v>
      </c>
      <c r="E252" s="192" t="s">
        <v>75</v>
      </c>
      <c r="F252" s="112">
        <f t="shared" si="7"/>
        <v>812.4088399999999</v>
      </c>
      <c r="G252" s="193">
        <v>812408.84</v>
      </c>
    </row>
    <row r="253" spans="1:7" ht="12.75">
      <c r="A253" s="87">
        <f t="shared" si="6"/>
        <v>242</v>
      </c>
      <c r="B253" s="191" t="s">
        <v>467</v>
      </c>
      <c r="C253" s="192" t="s">
        <v>176</v>
      </c>
      <c r="D253" s="192" t="s">
        <v>1303</v>
      </c>
      <c r="E253" s="192" t="s">
        <v>384</v>
      </c>
      <c r="F253" s="112">
        <f t="shared" si="7"/>
        <v>812.4088399999999</v>
      </c>
      <c r="G253" s="193">
        <v>812408.84</v>
      </c>
    </row>
    <row r="254" spans="1:7" ht="51">
      <c r="A254" s="87">
        <f t="shared" si="6"/>
        <v>243</v>
      </c>
      <c r="B254" s="191" t="s">
        <v>1187</v>
      </c>
      <c r="C254" s="192" t="s">
        <v>176</v>
      </c>
      <c r="D254" s="192" t="s">
        <v>1026</v>
      </c>
      <c r="E254" s="192" t="s">
        <v>75</v>
      </c>
      <c r="F254" s="112">
        <f t="shared" si="7"/>
        <v>2906</v>
      </c>
      <c r="G254" s="193">
        <v>2906000</v>
      </c>
    </row>
    <row r="255" spans="1:7" ht="25.5">
      <c r="A255" s="87">
        <f t="shared" si="6"/>
        <v>244</v>
      </c>
      <c r="B255" s="191" t="s">
        <v>399</v>
      </c>
      <c r="C255" s="192" t="s">
        <v>176</v>
      </c>
      <c r="D255" s="192" t="s">
        <v>1026</v>
      </c>
      <c r="E255" s="192" t="s">
        <v>386</v>
      </c>
      <c r="F255" s="112">
        <f t="shared" si="7"/>
        <v>2906</v>
      </c>
      <c r="G255" s="193">
        <v>2906000</v>
      </c>
    </row>
    <row r="256" spans="1:7" ht="12.75">
      <c r="A256" s="147">
        <f t="shared" si="6"/>
        <v>245</v>
      </c>
      <c r="B256" s="150" t="s">
        <v>224</v>
      </c>
      <c r="C256" s="151" t="s">
        <v>177</v>
      </c>
      <c r="D256" s="151" t="s">
        <v>889</v>
      </c>
      <c r="E256" s="151" t="s">
        <v>75</v>
      </c>
      <c r="F256" s="148">
        <f t="shared" si="7"/>
        <v>4233.4</v>
      </c>
      <c r="G256" s="193">
        <v>4233400</v>
      </c>
    </row>
    <row r="257" spans="1:7" ht="12.75">
      <c r="A257" s="87">
        <f t="shared" si="6"/>
        <v>246</v>
      </c>
      <c r="B257" s="191" t="s">
        <v>681</v>
      </c>
      <c r="C257" s="192" t="s">
        <v>682</v>
      </c>
      <c r="D257" s="192" t="s">
        <v>889</v>
      </c>
      <c r="E257" s="192" t="s">
        <v>75</v>
      </c>
      <c r="F257" s="112">
        <f t="shared" si="7"/>
        <v>3512.4</v>
      </c>
      <c r="G257" s="193">
        <v>3512400</v>
      </c>
    </row>
    <row r="258" spans="1:7" ht="38.25">
      <c r="A258" s="87">
        <f t="shared" si="6"/>
        <v>247</v>
      </c>
      <c r="B258" s="191" t="s">
        <v>699</v>
      </c>
      <c r="C258" s="192" t="s">
        <v>682</v>
      </c>
      <c r="D258" s="192" t="s">
        <v>984</v>
      </c>
      <c r="E258" s="192" t="s">
        <v>75</v>
      </c>
      <c r="F258" s="112">
        <f t="shared" si="7"/>
        <v>3512.4</v>
      </c>
      <c r="G258" s="193">
        <v>3512400</v>
      </c>
    </row>
    <row r="259" spans="1:7" ht="25.5">
      <c r="A259" s="87">
        <f t="shared" si="6"/>
        <v>248</v>
      </c>
      <c r="B259" s="191" t="s">
        <v>1188</v>
      </c>
      <c r="C259" s="192" t="s">
        <v>682</v>
      </c>
      <c r="D259" s="192" t="s">
        <v>1028</v>
      </c>
      <c r="E259" s="192" t="s">
        <v>75</v>
      </c>
      <c r="F259" s="112">
        <f t="shared" si="7"/>
        <v>3512.4</v>
      </c>
      <c r="G259" s="193">
        <v>3512400</v>
      </c>
    </row>
    <row r="260" spans="1:7" ht="25.5">
      <c r="A260" s="87">
        <f t="shared" si="6"/>
        <v>249</v>
      </c>
      <c r="B260" s="191" t="s">
        <v>1189</v>
      </c>
      <c r="C260" s="192" t="s">
        <v>682</v>
      </c>
      <c r="D260" s="192" t="s">
        <v>1030</v>
      </c>
      <c r="E260" s="192" t="s">
        <v>75</v>
      </c>
      <c r="F260" s="112">
        <f t="shared" si="7"/>
        <v>3512.4</v>
      </c>
      <c r="G260" s="193">
        <v>3512400</v>
      </c>
    </row>
    <row r="261" spans="1:7" ht="12.75">
      <c r="A261" s="87">
        <f t="shared" si="6"/>
        <v>250</v>
      </c>
      <c r="B261" s="191" t="s">
        <v>416</v>
      </c>
      <c r="C261" s="192" t="s">
        <v>682</v>
      </c>
      <c r="D261" s="192" t="s">
        <v>1030</v>
      </c>
      <c r="E261" s="192" t="s">
        <v>389</v>
      </c>
      <c r="F261" s="112">
        <f t="shared" si="7"/>
        <v>3512.4</v>
      </c>
      <c r="G261" s="193">
        <v>3512400</v>
      </c>
    </row>
    <row r="262" spans="1:7" ht="12.75">
      <c r="A262" s="87">
        <f t="shared" si="6"/>
        <v>251</v>
      </c>
      <c r="B262" s="191" t="s">
        <v>683</v>
      </c>
      <c r="C262" s="192" t="s">
        <v>684</v>
      </c>
      <c r="D262" s="192" t="s">
        <v>889</v>
      </c>
      <c r="E262" s="192" t="s">
        <v>75</v>
      </c>
      <c r="F262" s="112">
        <f t="shared" si="7"/>
        <v>700</v>
      </c>
      <c r="G262" s="193">
        <v>700000</v>
      </c>
    </row>
    <row r="263" spans="1:7" ht="38.25">
      <c r="A263" s="87">
        <f t="shared" si="6"/>
        <v>252</v>
      </c>
      <c r="B263" s="191" t="s">
        <v>699</v>
      </c>
      <c r="C263" s="192" t="s">
        <v>684</v>
      </c>
      <c r="D263" s="192" t="s">
        <v>984</v>
      </c>
      <c r="E263" s="192" t="s">
        <v>75</v>
      </c>
      <c r="F263" s="112">
        <f t="shared" si="7"/>
        <v>700</v>
      </c>
      <c r="G263" s="193">
        <v>700000</v>
      </c>
    </row>
    <row r="264" spans="1:7" ht="25.5">
      <c r="A264" s="87">
        <f t="shared" si="6"/>
        <v>253</v>
      </c>
      <c r="B264" s="191" t="s">
        <v>1190</v>
      </c>
      <c r="C264" s="192" t="s">
        <v>684</v>
      </c>
      <c r="D264" s="192" t="s">
        <v>1032</v>
      </c>
      <c r="E264" s="192" t="s">
        <v>75</v>
      </c>
      <c r="F264" s="112">
        <f t="shared" si="7"/>
        <v>700</v>
      </c>
      <c r="G264" s="193">
        <v>700000</v>
      </c>
    </row>
    <row r="265" spans="1:7" ht="38.25">
      <c r="A265" s="87">
        <f t="shared" si="6"/>
        <v>254</v>
      </c>
      <c r="B265" s="191" t="s">
        <v>685</v>
      </c>
      <c r="C265" s="192" t="s">
        <v>684</v>
      </c>
      <c r="D265" s="192" t="s">
        <v>1033</v>
      </c>
      <c r="E265" s="192" t="s">
        <v>75</v>
      </c>
      <c r="F265" s="112">
        <f t="shared" si="7"/>
        <v>600</v>
      </c>
      <c r="G265" s="193">
        <v>600000</v>
      </c>
    </row>
    <row r="266" spans="1:7" ht="12.75">
      <c r="A266" s="87">
        <f t="shared" si="6"/>
        <v>255</v>
      </c>
      <c r="B266" s="191" t="s">
        <v>467</v>
      </c>
      <c r="C266" s="192" t="s">
        <v>684</v>
      </c>
      <c r="D266" s="192" t="s">
        <v>1033</v>
      </c>
      <c r="E266" s="192" t="s">
        <v>384</v>
      </c>
      <c r="F266" s="112">
        <f t="shared" si="7"/>
        <v>600</v>
      </c>
      <c r="G266" s="193">
        <v>600000</v>
      </c>
    </row>
    <row r="267" spans="1:7" ht="25.5">
      <c r="A267" s="87">
        <f t="shared" si="6"/>
        <v>256</v>
      </c>
      <c r="B267" s="191" t="s">
        <v>1191</v>
      </c>
      <c r="C267" s="192" t="s">
        <v>684</v>
      </c>
      <c r="D267" s="192" t="s">
        <v>1035</v>
      </c>
      <c r="E267" s="192" t="s">
        <v>75</v>
      </c>
      <c r="F267" s="112">
        <f t="shared" si="7"/>
        <v>100</v>
      </c>
      <c r="G267" s="193">
        <v>100000</v>
      </c>
    </row>
    <row r="268" spans="1:7" ht="25.5">
      <c r="A268" s="87">
        <f t="shared" si="6"/>
        <v>257</v>
      </c>
      <c r="B268" s="191" t="s">
        <v>399</v>
      </c>
      <c r="C268" s="192" t="s">
        <v>684</v>
      </c>
      <c r="D268" s="192" t="s">
        <v>1035</v>
      </c>
      <c r="E268" s="192" t="s">
        <v>386</v>
      </c>
      <c r="F268" s="112">
        <f t="shared" si="7"/>
        <v>100</v>
      </c>
      <c r="G268" s="193">
        <v>100000</v>
      </c>
    </row>
    <row r="269" spans="1:7" ht="12.75">
      <c r="A269" s="87">
        <f aca="true" t="shared" si="8" ref="A269:A332">1+A268</f>
        <v>258</v>
      </c>
      <c r="B269" s="191" t="s">
        <v>226</v>
      </c>
      <c r="C269" s="192" t="s">
        <v>303</v>
      </c>
      <c r="D269" s="192" t="s">
        <v>889</v>
      </c>
      <c r="E269" s="192" t="s">
        <v>75</v>
      </c>
      <c r="F269" s="112">
        <f aca="true" t="shared" si="9" ref="F269:F332">G269/1000</f>
        <v>21</v>
      </c>
      <c r="G269" s="193">
        <v>21000</v>
      </c>
    </row>
    <row r="270" spans="1:7" ht="38.25">
      <c r="A270" s="87">
        <f t="shared" si="8"/>
        <v>259</v>
      </c>
      <c r="B270" s="191" t="s">
        <v>699</v>
      </c>
      <c r="C270" s="192" t="s">
        <v>303</v>
      </c>
      <c r="D270" s="192" t="s">
        <v>984</v>
      </c>
      <c r="E270" s="192" t="s">
        <v>75</v>
      </c>
      <c r="F270" s="112">
        <f t="shared" si="9"/>
        <v>21</v>
      </c>
      <c r="G270" s="193">
        <v>21000</v>
      </c>
    </row>
    <row r="271" spans="1:7" ht="63.75">
      <c r="A271" s="87">
        <f t="shared" si="8"/>
        <v>260</v>
      </c>
      <c r="B271" s="191" t="s">
        <v>452</v>
      </c>
      <c r="C271" s="192" t="s">
        <v>303</v>
      </c>
      <c r="D271" s="192" t="s">
        <v>1036</v>
      </c>
      <c r="E271" s="192" t="s">
        <v>75</v>
      </c>
      <c r="F271" s="112">
        <f t="shared" si="9"/>
        <v>21</v>
      </c>
      <c r="G271" s="193">
        <v>21000</v>
      </c>
    </row>
    <row r="272" spans="1:7" ht="76.5">
      <c r="A272" s="87">
        <f t="shared" si="8"/>
        <v>261</v>
      </c>
      <c r="B272" s="191" t="s">
        <v>1192</v>
      </c>
      <c r="C272" s="192" t="s">
        <v>303</v>
      </c>
      <c r="D272" s="192" t="s">
        <v>1038</v>
      </c>
      <c r="E272" s="192" t="s">
        <v>75</v>
      </c>
      <c r="F272" s="112">
        <f t="shared" si="9"/>
        <v>21</v>
      </c>
      <c r="G272" s="193">
        <v>21000</v>
      </c>
    </row>
    <row r="273" spans="1:7" ht="38.25">
      <c r="A273" s="87">
        <f t="shared" si="8"/>
        <v>262</v>
      </c>
      <c r="B273" s="191" t="s">
        <v>1155</v>
      </c>
      <c r="C273" s="192" t="s">
        <v>303</v>
      </c>
      <c r="D273" s="192" t="s">
        <v>1038</v>
      </c>
      <c r="E273" s="192" t="s">
        <v>382</v>
      </c>
      <c r="F273" s="112">
        <f t="shared" si="9"/>
        <v>21</v>
      </c>
      <c r="G273" s="193">
        <v>21000</v>
      </c>
    </row>
    <row r="274" spans="1:7" ht="12.75">
      <c r="A274" s="147">
        <f t="shared" si="8"/>
        <v>263</v>
      </c>
      <c r="B274" s="150" t="s">
        <v>227</v>
      </c>
      <c r="C274" s="151" t="s">
        <v>178</v>
      </c>
      <c r="D274" s="151" t="s">
        <v>889</v>
      </c>
      <c r="E274" s="151" t="s">
        <v>75</v>
      </c>
      <c r="F274" s="148">
        <f t="shared" si="9"/>
        <v>654758.2643200001</v>
      </c>
      <c r="G274" s="193">
        <v>654758264.32</v>
      </c>
    </row>
    <row r="275" spans="1:7" ht="12.75">
      <c r="A275" s="87">
        <f t="shared" si="8"/>
        <v>264</v>
      </c>
      <c r="B275" s="191" t="s">
        <v>228</v>
      </c>
      <c r="C275" s="192" t="s">
        <v>179</v>
      </c>
      <c r="D275" s="192" t="s">
        <v>889</v>
      </c>
      <c r="E275" s="192" t="s">
        <v>75</v>
      </c>
      <c r="F275" s="112">
        <f t="shared" si="9"/>
        <v>288837.80292000005</v>
      </c>
      <c r="G275" s="193">
        <v>288837802.92</v>
      </c>
    </row>
    <row r="276" spans="1:7" ht="38.25">
      <c r="A276" s="87">
        <f t="shared" si="8"/>
        <v>265</v>
      </c>
      <c r="B276" s="191" t="s">
        <v>706</v>
      </c>
      <c r="C276" s="192" t="s">
        <v>179</v>
      </c>
      <c r="D276" s="192" t="s">
        <v>1062</v>
      </c>
      <c r="E276" s="192" t="s">
        <v>75</v>
      </c>
      <c r="F276" s="112">
        <f t="shared" si="9"/>
        <v>288837.80292000005</v>
      </c>
      <c r="G276" s="193">
        <v>288837802.92</v>
      </c>
    </row>
    <row r="277" spans="1:7" ht="38.25">
      <c r="A277" s="87">
        <f t="shared" si="8"/>
        <v>266</v>
      </c>
      <c r="B277" s="191" t="s">
        <v>686</v>
      </c>
      <c r="C277" s="192" t="s">
        <v>179</v>
      </c>
      <c r="D277" s="192" t="s">
        <v>1063</v>
      </c>
      <c r="E277" s="192" t="s">
        <v>75</v>
      </c>
      <c r="F277" s="112">
        <f t="shared" si="9"/>
        <v>288837.80292000005</v>
      </c>
      <c r="G277" s="193">
        <v>288837802.92</v>
      </c>
    </row>
    <row r="278" spans="1:7" ht="63.75">
      <c r="A278" s="87">
        <f t="shared" si="8"/>
        <v>267</v>
      </c>
      <c r="B278" s="191" t="s">
        <v>469</v>
      </c>
      <c r="C278" s="192" t="s">
        <v>179</v>
      </c>
      <c r="D278" s="192" t="s">
        <v>1064</v>
      </c>
      <c r="E278" s="192" t="s">
        <v>75</v>
      </c>
      <c r="F278" s="112">
        <f t="shared" si="9"/>
        <v>63452.2803</v>
      </c>
      <c r="G278" s="193">
        <v>63452280.3</v>
      </c>
    </row>
    <row r="279" spans="1:7" ht="12.75">
      <c r="A279" s="87">
        <f t="shared" si="8"/>
        <v>268</v>
      </c>
      <c r="B279" s="191" t="s">
        <v>412</v>
      </c>
      <c r="C279" s="192" t="s">
        <v>179</v>
      </c>
      <c r="D279" s="192" t="s">
        <v>1064</v>
      </c>
      <c r="E279" s="192" t="s">
        <v>387</v>
      </c>
      <c r="F279" s="112">
        <f t="shared" si="9"/>
        <v>63452.2803</v>
      </c>
      <c r="G279" s="193">
        <v>63452280.3</v>
      </c>
    </row>
    <row r="280" spans="1:7" ht="102">
      <c r="A280" s="87">
        <f t="shared" si="8"/>
        <v>269</v>
      </c>
      <c r="B280" s="191" t="s">
        <v>470</v>
      </c>
      <c r="C280" s="192" t="s">
        <v>179</v>
      </c>
      <c r="D280" s="192" t="s">
        <v>1065</v>
      </c>
      <c r="E280" s="192" t="s">
        <v>75</v>
      </c>
      <c r="F280" s="112">
        <f t="shared" si="9"/>
        <v>14662.57475</v>
      </c>
      <c r="G280" s="193">
        <v>14662574.75</v>
      </c>
    </row>
    <row r="281" spans="1:7" ht="25.5">
      <c r="A281" s="87">
        <f t="shared" si="8"/>
        <v>270</v>
      </c>
      <c r="B281" s="191" t="s">
        <v>399</v>
      </c>
      <c r="C281" s="192" t="s">
        <v>179</v>
      </c>
      <c r="D281" s="192" t="s">
        <v>1065</v>
      </c>
      <c r="E281" s="192" t="s">
        <v>386</v>
      </c>
      <c r="F281" s="112">
        <f t="shared" si="9"/>
        <v>14662.57475</v>
      </c>
      <c r="G281" s="193">
        <v>14662574.75</v>
      </c>
    </row>
    <row r="282" spans="1:7" ht="38.25">
      <c r="A282" s="87">
        <f t="shared" si="8"/>
        <v>271</v>
      </c>
      <c r="B282" s="191" t="s">
        <v>471</v>
      </c>
      <c r="C282" s="192" t="s">
        <v>179</v>
      </c>
      <c r="D282" s="192" t="s">
        <v>1066</v>
      </c>
      <c r="E282" s="192" t="s">
        <v>75</v>
      </c>
      <c r="F282" s="112">
        <f t="shared" si="9"/>
        <v>48343.15309000001</v>
      </c>
      <c r="G282" s="193">
        <v>48343153.09</v>
      </c>
    </row>
    <row r="283" spans="1:7" ht="12.75">
      <c r="A283" s="87">
        <f t="shared" si="8"/>
        <v>272</v>
      </c>
      <c r="B283" s="191" t="s">
        <v>412</v>
      </c>
      <c r="C283" s="192" t="s">
        <v>179</v>
      </c>
      <c r="D283" s="192" t="s">
        <v>1066</v>
      </c>
      <c r="E283" s="192" t="s">
        <v>387</v>
      </c>
      <c r="F283" s="112">
        <f t="shared" si="9"/>
        <v>52.34</v>
      </c>
      <c r="G283" s="193">
        <v>52340</v>
      </c>
    </row>
    <row r="284" spans="1:7" ht="25.5">
      <c r="A284" s="87">
        <f t="shared" si="8"/>
        <v>273</v>
      </c>
      <c r="B284" s="191" t="s">
        <v>399</v>
      </c>
      <c r="C284" s="192" t="s">
        <v>179</v>
      </c>
      <c r="D284" s="192" t="s">
        <v>1066</v>
      </c>
      <c r="E284" s="192" t="s">
        <v>386</v>
      </c>
      <c r="F284" s="112">
        <f t="shared" si="9"/>
        <v>41066.658090000004</v>
      </c>
      <c r="G284" s="193">
        <v>41066658.09</v>
      </c>
    </row>
    <row r="285" spans="1:7" ht="12.75">
      <c r="A285" s="87">
        <f t="shared" si="8"/>
        <v>274</v>
      </c>
      <c r="B285" s="191" t="s">
        <v>413</v>
      </c>
      <c r="C285" s="192" t="s">
        <v>179</v>
      </c>
      <c r="D285" s="192" t="s">
        <v>1066</v>
      </c>
      <c r="E285" s="192" t="s">
        <v>388</v>
      </c>
      <c r="F285" s="112">
        <f t="shared" si="9"/>
        <v>7224.155</v>
      </c>
      <c r="G285" s="193">
        <v>7224155</v>
      </c>
    </row>
    <row r="286" spans="1:7" ht="38.25">
      <c r="A286" s="87">
        <f t="shared" si="8"/>
        <v>275</v>
      </c>
      <c r="B286" s="191" t="s">
        <v>472</v>
      </c>
      <c r="C286" s="192" t="s">
        <v>179</v>
      </c>
      <c r="D286" s="192" t="s">
        <v>1067</v>
      </c>
      <c r="E286" s="192" t="s">
        <v>75</v>
      </c>
      <c r="F286" s="112">
        <f t="shared" si="9"/>
        <v>26281.79046</v>
      </c>
      <c r="G286" s="193">
        <v>26281790.46</v>
      </c>
    </row>
    <row r="287" spans="1:7" ht="25.5">
      <c r="A287" s="87">
        <f t="shared" si="8"/>
        <v>276</v>
      </c>
      <c r="B287" s="191" t="s">
        <v>399</v>
      </c>
      <c r="C287" s="192" t="s">
        <v>179</v>
      </c>
      <c r="D287" s="192" t="s">
        <v>1067</v>
      </c>
      <c r="E287" s="192" t="s">
        <v>386</v>
      </c>
      <c r="F287" s="112">
        <f t="shared" si="9"/>
        <v>26281.79046</v>
      </c>
      <c r="G287" s="193">
        <v>26281790.46</v>
      </c>
    </row>
    <row r="288" spans="1:7" ht="51">
      <c r="A288" s="87">
        <f t="shared" si="8"/>
        <v>277</v>
      </c>
      <c r="B288" s="191" t="s">
        <v>473</v>
      </c>
      <c r="C288" s="192" t="s">
        <v>179</v>
      </c>
      <c r="D288" s="192" t="s">
        <v>1068</v>
      </c>
      <c r="E288" s="192" t="s">
        <v>75</v>
      </c>
      <c r="F288" s="112">
        <f t="shared" si="9"/>
        <v>11776.32532</v>
      </c>
      <c r="G288" s="193">
        <v>11776325.32</v>
      </c>
    </row>
    <row r="289" spans="1:7" ht="25.5">
      <c r="A289" s="87">
        <f t="shared" si="8"/>
        <v>278</v>
      </c>
      <c r="B289" s="191" t="s">
        <v>399</v>
      </c>
      <c r="C289" s="192" t="s">
        <v>179</v>
      </c>
      <c r="D289" s="192" t="s">
        <v>1068</v>
      </c>
      <c r="E289" s="192" t="s">
        <v>386</v>
      </c>
      <c r="F289" s="112">
        <f t="shared" si="9"/>
        <v>11776.32532</v>
      </c>
      <c r="G289" s="193">
        <v>11776325.32</v>
      </c>
    </row>
    <row r="290" spans="1:7" ht="89.25">
      <c r="A290" s="87">
        <f t="shared" si="8"/>
        <v>279</v>
      </c>
      <c r="B290" s="191" t="s">
        <v>687</v>
      </c>
      <c r="C290" s="192" t="s">
        <v>179</v>
      </c>
      <c r="D290" s="192" t="s">
        <v>1069</v>
      </c>
      <c r="E290" s="192" t="s">
        <v>75</v>
      </c>
      <c r="F290" s="112">
        <f t="shared" si="9"/>
        <v>301.679</v>
      </c>
      <c r="G290" s="193">
        <v>301679</v>
      </c>
    </row>
    <row r="291" spans="1:7" ht="25.5">
      <c r="A291" s="87">
        <f t="shared" si="8"/>
        <v>280</v>
      </c>
      <c r="B291" s="191" t="s">
        <v>399</v>
      </c>
      <c r="C291" s="192" t="s">
        <v>179</v>
      </c>
      <c r="D291" s="192" t="s">
        <v>1069</v>
      </c>
      <c r="E291" s="192" t="s">
        <v>386</v>
      </c>
      <c r="F291" s="112">
        <f t="shared" si="9"/>
        <v>301.679</v>
      </c>
      <c r="G291" s="193">
        <v>301679</v>
      </c>
    </row>
    <row r="292" spans="1:7" ht="76.5">
      <c r="A292" s="87">
        <f t="shared" si="8"/>
        <v>281</v>
      </c>
      <c r="B292" s="191" t="s">
        <v>1193</v>
      </c>
      <c r="C292" s="192" t="s">
        <v>179</v>
      </c>
      <c r="D292" s="192" t="s">
        <v>1071</v>
      </c>
      <c r="E292" s="192" t="s">
        <v>75</v>
      </c>
      <c r="F292" s="112">
        <f t="shared" si="9"/>
        <v>122172</v>
      </c>
      <c r="G292" s="193">
        <v>122172000</v>
      </c>
    </row>
    <row r="293" spans="1:7" ht="12.75">
      <c r="A293" s="87">
        <f t="shared" si="8"/>
        <v>282</v>
      </c>
      <c r="B293" s="191" t="s">
        <v>412</v>
      </c>
      <c r="C293" s="192" t="s">
        <v>179</v>
      </c>
      <c r="D293" s="192" t="s">
        <v>1071</v>
      </c>
      <c r="E293" s="192" t="s">
        <v>387</v>
      </c>
      <c r="F293" s="112">
        <f t="shared" si="9"/>
        <v>122172</v>
      </c>
      <c r="G293" s="193">
        <v>122172000</v>
      </c>
    </row>
    <row r="294" spans="1:7" ht="89.25">
      <c r="A294" s="87">
        <f t="shared" si="8"/>
        <v>283</v>
      </c>
      <c r="B294" s="191" t="s">
        <v>1194</v>
      </c>
      <c r="C294" s="192" t="s">
        <v>179</v>
      </c>
      <c r="D294" s="192" t="s">
        <v>1073</v>
      </c>
      <c r="E294" s="192" t="s">
        <v>75</v>
      </c>
      <c r="F294" s="112">
        <f t="shared" si="9"/>
        <v>1848</v>
      </c>
      <c r="G294" s="193">
        <v>1848000</v>
      </c>
    </row>
    <row r="295" spans="1:7" ht="25.5">
      <c r="A295" s="87">
        <f t="shared" si="8"/>
        <v>284</v>
      </c>
      <c r="B295" s="191" t="s">
        <v>399</v>
      </c>
      <c r="C295" s="192" t="s">
        <v>179</v>
      </c>
      <c r="D295" s="192" t="s">
        <v>1073</v>
      </c>
      <c r="E295" s="192" t="s">
        <v>386</v>
      </c>
      <c r="F295" s="112">
        <f t="shared" si="9"/>
        <v>1848</v>
      </c>
      <c r="G295" s="193">
        <v>1848000</v>
      </c>
    </row>
    <row r="296" spans="1:7" ht="12.75">
      <c r="A296" s="87">
        <f t="shared" si="8"/>
        <v>285</v>
      </c>
      <c r="B296" s="191" t="s">
        <v>229</v>
      </c>
      <c r="C296" s="192" t="s">
        <v>180</v>
      </c>
      <c r="D296" s="192" t="s">
        <v>889</v>
      </c>
      <c r="E296" s="192" t="s">
        <v>75</v>
      </c>
      <c r="F296" s="112">
        <f t="shared" si="9"/>
        <v>300595.16808</v>
      </c>
      <c r="G296" s="193">
        <v>300595168.08</v>
      </c>
    </row>
    <row r="297" spans="1:7" ht="38.25">
      <c r="A297" s="87">
        <f t="shared" si="8"/>
        <v>286</v>
      </c>
      <c r="B297" s="191" t="s">
        <v>706</v>
      </c>
      <c r="C297" s="192" t="s">
        <v>180</v>
      </c>
      <c r="D297" s="192" t="s">
        <v>1062</v>
      </c>
      <c r="E297" s="192" t="s">
        <v>75</v>
      </c>
      <c r="F297" s="112">
        <f t="shared" si="9"/>
        <v>300595.16808</v>
      </c>
      <c r="G297" s="193">
        <v>300595168.08</v>
      </c>
    </row>
    <row r="298" spans="1:7" ht="38.25">
      <c r="A298" s="87">
        <f t="shared" si="8"/>
        <v>287</v>
      </c>
      <c r="B298" s="191" t="s">
        <v>474</v>
      </c>
      <c r="C298" s="192" t="s">
        <v>180</v>
      </c>
      <c r="D298" s="192" t="s">
        <v>1074</v>
      </c>
      <c r="E298" s="192" t="s">
        <v>75</v>
      </c>
      <c r="F298" s="112">
        <f t="shared" si="9"/>
        <v>300595.16808</v>
      </c>
      <c r="G298" s="193">
        <v>300595168.08</v>
      </c>
    </row>
    <row r="299" spans="1:7" ht="63.75">
      <c r="A299" s="87">
        <f t="shared" si="8"/>
        <v>288</v>
      </c>
      <c r="B299" s="191" t="s">
        <v>475</v>
      </c>
      <c r="C299" s="192" t="s">
        <v>180</v>
      </c>
      <c r="D299" s="192" t="s">
        <v>1075</v>
      </c>
      <c r="E299" s="192" t="s">
        <v>75</v>
      </c>
      <c r="F299" s="112">
        <f t="shared" si="9"/>
        <v>49136.29965</v>
      </c>
      <c r="G299" s="193">
        <v>49136299.65</v>
      </c>
    </row>
    <row r="300" spans="1:7" ht="12.75">
      <c r="A300" s="87">
        <f t="shared" si="8"/>
        <v>289</v>
      </c>
      <c r="B300" s="191" t="s">
        <v>412</v>
      </c>
      <c r="C300" s="192" t="s">
        <v>180</v>
      </c>
      <c r="D300" s="192" t="s">
        <v>1075</v>
      </c>
      <c r="E300" s="192" t="s">
        <v>387</v>
      </c>
      <c r="F300" s="112">
        <f t="shared" si="9"/>
        <v>49136.29965</v>
      </c>
      <c r="G300" s="193">
        <v>49136299.65</v>
      </c>
    </row>
    <row r="301" spans="1:7" ht="102">
      <c r="A301" s="87">
        <f t="shared" si="8"/>
        <v>290</v>
      </c>
      <c r="B301" s="191" t="s">
        <v>476</v>
      </c>
      <c r="C301" s="192" t="s">
        <v>180</v>
      </c>
      <c r="D301" s="192" t="s">
        <v>1076</v>
      </c>
      <c r="E301" s="192" t="s">
        <v>75</v>
      </c>
      <c r="F301" s="112">
        <f t="shared" si="9"/>
        <v>6652.53044</v>
      </c>
      <c r="G301" s="193">
        <v>6652530.44</v>
      </c>
    </row>
    <row r="302" spans="1:7" ht="25.5">
      <c r="A302" s="87">
        <f t="shared" si="8"/>
        <v>291</v>
      </c>
      <c r="B302" s="191" t="s">
        <v>399</v>
      </c>
      <c r="C302" s="192" t="s">
        <v>180</v>
      </c>
      <c r="D302" s="192" t="s">
        <v>1076</v>
      </c>
      <c r="E302" s="192" t="s">
        <v>386</v>
      </c>
      <c r="F302" s="112">
        <f t="shared" si="9"/>
        <v>6652.53044</v>
      </c>
      <c r="G302" s="193">
        <v>6652530.44</v>
      </c>
    </row>
    <row r="303" spans="1:7" ht="38.25">
      <c r="A303" s="87">
        <f t="shared" si="8"/>
        <v>292</v>
      </c>
      <c r="B303" s="191" t="s">
        <v>477</v>
      </c>
      <c r="C303" s="192" t="s">
        <v>180</v>
      </c>
      <c r="D303" s="192" t="s">
        <v>1077</v>
      </c>
      <c r="E303" s="192" t="s">
        <v>75</v>
      </c>
      <c r="F303" s="112">
        <f t="shared" si="9"/>
        <v>35668.02461</v>
      </c>
      <c r="G303" s="193">
        <v>35668024.61</v>
      </c>
    </row>
    <row r="304" spans="1:7" ht="12.75">
      <c r="A304" s="87">
        <f t="shared" si="8"/>
        <v>293</v>
      </c>
      <c r="B304" s="191" t="s">
        <v>412</v>
      </c>
      <c r="C304" s="192" t="s">
        <v>180</v>
      </c>
      <c r="D304" s="192" t="s">
        <v>1077</v>
      </c>
      <c r="E304" s="192" t="s">
        <v>387</v>
      </c>
      <c r="F304" s="112">
        <f t="shared" si="9"/>
        <v>34.261300000000006</v>
      </c>
      <c r="G304" s="193">
        <v>34261.3</v>
      </c>
    </row>
    <row r="305" spans="1:7" ht="25.5">
      <c r="A305" s="87">
        <f t="shared" si="8"/>
        <v>294</v>
      </c>
      <c r="B305" s="191" t="s">
        <v>399</v>
      </c>
      <c r="C305" s="192" t="s">
        <v>180</v>
      </c>
      <c r="D305" s="192" t="s">
        <v>1077</v>
      </c>
      <c r="E305" s="192" t="s">
        <v>386</v>
      </c>
      <c r="F305" s="112">
        <f t="shared" si="9"/>
        <v>32175.327309999997</v>
      </c>
      <c r="G305" s="193">
        <v>32175327.31</v>
      </c>
    </row>
    <row r="306" spans="1:7" ht="12.75">
      <c r="A306" s="87">
        <f t="shared" si="8"/>
        <v>295</v>
      </c>
      <c r="B306" s="191" t="s">
        <v>413</v>
      </c>
      <c r="C306" s="192" t="s">
        <v>180</v>
      </c>
      <c r="D306" s="192" t="s">
        <v>1077</v>
      </c>
      <c r="E306" s="192" t="s">
        <v>388</v>
      </c>
      <c r="F306" s="112">
        <f t="shared" si="9"/>
        <v>3458.436</v>
      </c>
      <c r="G306" s="193">
        <v>3458436</v>
      </c>
    </row>
    <row r="307" spans="1:7" ht="25.5">
      <c r="A307" s="87">
        <f t="shared" si="8"/>
        <v>296</v>
      </c>
      <c r="B307" s="191" t="s">
        <v>478</v>
      </c>
      <c r="C307" s="192" t="s">
        <v>180</v>
      </c>
      <c r="D307" s="192" t="s">
        <v>1078</v>
      </c>
      <c r="E307" s="192" t="s">
        <v>75</v>
      </c>
      <c r="F307" s="112">
        <f t="shared" si="9"/>
        <v>1500</v>
      </c>
      <c r="G307" s="193">
        <v>1500000</v>
      </c>
    </row>
    <row r="308" spans="1:7" ht="25.5">
      <c r="A308" s="87">
        <f t="shared" si="8"/>
        <v>297</v>
      </c>
      <c r="B308" s="191" t="s">
        <v>399</v>
      </c>
      <c r="C308" s="192" t="s">
        <v>180</v>
      </c>
      <c r="D308" s="192" t="s">
        <v>1078</v>
      </c>
      <c r="E308" s="192" t="s">
        <v>386</v>
      </c>
      <c r="F308" s="112">
        <f t="shared" si="9"/>
        <v>1500</v>
      </c>
      <c r="G308" s="193">
        <v>1500000</v>
      </c>
    </row>
    <row r="309" spans="1:7" ht="51">
      <c r="A309" s="87">
        <f t="shared" si="8"/>
        <v>298</v>
      </c>
      <c r="B309" s="191" t="s">
        <v>479</v>
      </c>
      <c r="C309" s="192" t="s">
        <v>180</v>
      </c>
      <c r="D309" s="192" t="s">
        <v>1079</v>
      </c>
      <c r="E309" s="192" t="s">
        <v>75</v>
      </c>
      <c r="F309" s="112">
        <f t="shared" si="9"/>
        <v>5938.12038</v>
      </c>
      <c r="G309" s="193">
        <v>5938120.38</v>
      </c>
    </row>
    <row r="310" spans="1:7" ht="25.5">
      <c r="A310" s="87">
        <f t="shared" si="8"/>
        <v>299</v>
      </c>
      <c r="B310" s="191" t="s">
        <v>399</v>
      </c>
      <c r="C310" s="192" t="s">
        <v>180</v>
      </c>
      <c r="D310" s="192" t="s">
        <v>1079</v>
      </c>
      <c r="E310" s="192" t="s">
        <v>386</v>
      </c>
      <c r="F310" s="112">
        <f t="shared" si="9"/>
        <v>5938.12038</v>
      </c>
      <c r="G310" s="193">
        <v>5938120.38</v>
      </c>
    </row>
    <row r="311" spans="1:7" ht="51">
      <c r="A311" s="87">
        <f t="shared" si="8"/>
        <v>300</v>
      </c>
      <c r="B311" s="191" t="s">
        <v>688</v>
      </c>
      <c r="C311" s="192" t="s">
        <v>180</v>
      </c>
      <c r="D311" s="192" t="s">
        <v>1080</v>
      </c>
      <c r="E311" s="192" t="s">
        <v>75</v>
      </c>
      <c r="F311" s="112">
        <f t="shared" si="9"/>
        <v>23217.472</v>
      </c>
      <c r="G311" s="193">
        <v>23217472</v>
      </c>
    </row>
    <row r="312" spans="1:7" ht="25.5">
      <c r="A312" s="87">
        <f t="shared" si="8"/>
        <v>301</v>
      </c>
      <c r="B312" s="191" t="s">
        <v>399</v>
      </c>
      <c r="C312" s="192" t="s">
        <v>180</v>
      </c>
      <c r="D312" s="192" t="s">
        <v>1080</v>
      </c>
      <c r="E312" s="192" t="s">
        <v>386</v>
      </c>
      <c r="F312" s="112">
        <f t="shared" si="9"/>
        <v>23217.472</v>
      </c>
      <c r="G312" s="193">
        <v>23217472</v>
      </c>
    </row>
    <row r="313" spans="1:7" ht="51">
      <c r="A313" s="87">
        <f t="shared" si="8"/>
        <v>302</v>
      </c>
      <c r="B313" s="191" t="s">
        <v>1195</v>
      </c>
      <c r="C313" s="192" t="s">
        <v>180</v>
      </c>
      <c r="D313" s="192" t="s">
        <v>1082</v>
      </c>
      <c r="E313" s="192" t="s">
        <v>75</v>
      </c>
      <c r="F313" s="112">
        <f t="shared" si="9"/>
        <v>3000</v>
      </c>
      <c r="G313" s="193">
        <v>3000000</v>
      </c>
    </row>
    <row r="314" spans="1:7" ht="25.5">
      <c r="A314" s="87">
        <f t="shared" si="8"/>
        <v>303</v>
      </c>
      <c r="B314" s="191" t="s">
        <v>399</v>
      </c>
      <c r="C314" s="192" t="s">
        <v>180</v>
      </c>
      <c r="D314" s="192" t="s">
        <v>1082</v>
      </c>
      <c r="E314" s="192" t="s">
        <v>386</v>
      </c>
      <c r="F314" s="112">
        <f t="shared" si="9"/>
        <v>3000</v>
      </c>
      <c r="G314" s="193">
        <v>3000000</v>
      </c>
    </row>
    <row r="315" spans="1:7" ht="102">
      <c r="A315" s="87">
        <f t="shared" si="8"/>
        <v>304</v>
      </c>
      <c r="B315" s="191" t="s">
        <v>689</v>
      </c>
      <c r="C315" s="192" t="s">
        <v>180</v>
      </c>
      <c r="D315" s="192" t="s">
        <v>1083</v>
      </c>
      <c r="E315" s="192" t="s">
        <v>75</v>
      </c>
      <c r="F315" s="112">
        <f t="shared" si="9"/>
        <v>212.721</v>
      </c>
      <c r="G315" s="193">
        <v>212721</v>
      </c>
    </row>
    <row r="316" spans="1:7" ht="25.5">
      <c r="A316" s="87">
        <f t="shared" si="8"/>
        <v>305</v>
      </c>
      <c r="B316" s="191" t="s">
        <v>399</v>
      </c>
      <c r="C316" s="192" t="s">
        <v>180</v>
      </c>
      <c r="D316" s="192" t="s">
        <v>1083</v>
      </c>
      <c r="E316" s="192" t="s">
        <v>386</v>
      </c>
      <c r="F316" s="112">
        <f t="shared" si="9"/>
        <v>212.721</v>
      </c>
      <c r="G316" s="193">
        <v>212721</v>
      </c>
    </row>
    <row r="317" spans="1:7" ht="114.75">
      <c r="A317" s="87">
        <f t="shared" si="8"/>
        <v>306</v>
      </c>
      <c r="B317" s="191" t="s">
        <v>1196</v>
      </c>
      <c r="C317" s="192" t="s">
        <v>180</v>
      </c>
      <c r="D317" s="192" t="s">
        <v>1085</v>
      </c>
      <c r="E317" s="192" t="s">
        <v>75</v>
      </c>
      <c r="F317" s="112">
        <f t="shared" si="9"/>
        <v>150580</v>
      </c>
      <c r="G317" s="193">
        <v>150580000</v>
      </c>
    </row>
    <row r="318" spans="1:7" ht="12.75">
      <c r="A318" s="87">
        <f t="shared" si="8"/>
        <v>307</v>
      </c>
      <c r="B318" s="191" t="s">
        <v>412</v>
      </c>
      <c r="C318" s="192" t="s">
        <v>180</v>
      </c>
      <c r="D318" s="192" t="s">
        <v>1085</v>
      </c>
      <c r="E318" s="192" t="s">
        <v>387</v>
      </c>
      <c r="F318" s="112">
        <f t="shared" si="9"/>
        <v>150580</v>
      </c>
      <c r="G318" s="193">
        <v>150580000</v>
      </c>
    </row>
    <row r="319" spans="1:7" ht="114.75">
      <c r="A319" s="87">
        <f t="shared" si="8"/>
        <v>308</v>
      </c>
      <c r="B319" s="191" t="s">
        <v>1197</v>
      </c>
      <c r="C319" s="192" t="s">
        <v>180</v>
      </c>
      <c r="D319" s="192" t="s">
        <v>1087</v>
      </c>
      <c r="E319" s="192" t="s">
        <v>75</v>
      </c>
      <c r="F319" s="112">
        <f t="shared" si="9"/>
        <v>5089</v>
      </c>
      <c r="G319" s="193">
        <v>5089000</v>
      </c>
    </row>
    <row r="320" spans="1:7" ht="25.5">
      <c r="A320" s="87">
        <f t="shared" si="8"/>
        <v>309</v>
      </c>
      <c r="B320" s="191" t="s">
        <v>399</v>
      </c>
      <c r="C320" s="192" t="s">
        <v>180</v>
      </c>
      <c r="D320" s="192" t="s">
        <v>1087</v>
      </c>
      <c r="E320" s="192" t="s">
        <v>386</v>
      </c>
      <c r="F320" s="112">
        <f t="shared" si="9"/>
        <v>5089</v>
      </c>
      <c r="G320" s="193">
        <v>5089000</v>
      </c>
    </row>
    <row r="321" spans="1:7" ht="38.25">
      <c r="A321" s="87">
        <f t="shared" si="8"/>
        <v>310</v>
      </c>
      <c r="B321" s="191" t="s">
        <v>1198</v>
      </c>
      <c r="C321" s="192" t="s">
        <v>180</v>
      </c>
      <c r="D321" s="192" t="s">
        <v>1089</v>
      </c>
      <c r="E321" s="192" t="s">
        <v>75</v>
      </c>
      <c r="F321" s="112">
        <f t="shared" si="9"/>
        <v>19601</v>
      </c>
      <c r="G321" s="193">
        <v>19601000</v>
      </c>
    </row>
    <row r="322" spans="1:7" ht="25.5">
      <c r="A322" s="87">
        <f t="shared" si="8"/>
        <v>311</v>
      </c>
      <c r="B322" s="191" t="s">
        <v>399</v>
      </c>
      <c r="C322" s="192" t="s">
        <v>180</v>
      </c>
      <c r="D322" s="192" t="s">
        <v>1089</v>
      </c>
      <c r="E322" s="192" t="s">
        <v>386</v>
      </c>
      <c r="F322" s="112">
        <f t="shared" si="9"/>
        <v>19601</v>
      </c>
      <c r="G322" s="193">
        <v>19601000</v>
      </c>
    </row>
    <row r="323" spans="1:7" ht="12.75">
      <c r="A323" s="87">
        <f t="shared" si="8"/>
        <v>312</v>
      </c>
      <c r="B323" s="191" t="s">
        <v>1199</v>
      </c>
      <c r="C323" s="192" t="s">
        <v>1105</v>
      </c>
      <c r="D323" s="192" t="s">
        <v>889</v>
      </c>
      <c r="E323" s="192" t="s">
        <v>75</v>
      </c>
      <c r="F323" s="112">
        <f t="shared" si="9"/>
        <v>41646.962</v>
      </c>
      <c r="G323" s="193">
        <v>41646962</v>
      </c>
    </row>
    <row r="324" spans="1:7" ht="38.25">
      <c r="A324" s="87">
        <f t="shared" si="8"/>
        <v>313</v>
      </c>
      <c r="B324" s="191" t="s">
        <v>707</v>
      </c>
      <c r="C324" s="192" t="s">
        <v>1105</v>
      </c>
      <c r="D324" s="192" t="s">
        <v>1106</v>
      </c>
      <c r="E324" s="192" t="s">
        <v>75</v>
      </c>
      <c r="F324" s="112">
        <f t="shared" si="9"/>
        <v>41646.962</v>
      </c>
      <c r="G324" s="193">
        <v>41646962</v>
      </c>
    </row>
    <row r="325" spans="1:7" ht="12.75">
      <c r="A325" s="87">
        <f t="shared" si="8"/>
        <v>314</v>
      </c>
      <c r="B325" s="191" t="s">
        <v>489</v>
      </c>
      <c r="C325" s="192" t="s">
        <v>1105</v>
      </c>
      <c r="D325" s="192" t="s">
        <v>1107</v>
      </c>
      <c r="E325" s="192" t="s">
        <v>75</v>
      </c>
      <c r="F325" s="112">
        <f t="shared" si="9"/>
        <v>41646.962</v>
      </c>
      <c r="G325" s="193">
        <v>41646962</v>
      </c>
    </row>
    <row r="326" spans="1:7" ht="25.5">
      <c r="A326" s="87">
        <f t="shared" si="8"/>
        <v>315</v>
      </c>
      <c r="B326" s="191" t="s">
        <v>491</v>
      </c>
      <c r="C326" s="192" t="s">
        <v>1105</v>
      </c>
      <c r="D326" s="192" t="s">
        <v>1108</v>
      </c>
      <c r="E326" s="192" t="s">
        <v>75</v>
      </c>
      <c r="F326" s="112">
        <f t="shared" si="9"/>
        <v>38886.043</v>
      </c>
      <c r="G326" s="193">
        <v>38886043</v>
      </c>
    </row>
    <row r="327" spans="1:7" ht="12.75">
      <c r="A327" s="87">
        <f t="shared" si="8"/>
        <v>316</v>
      </c>
      <c r="B327" s="191" t="s">
        <v>412</v>
      </c>
      <c r="C327" s="192" t="s">
        <v>1105</v>
      </c>
      <c r="D327" s="192" t="s">
        <v>1108</v>
      </c>
      <c r="E327" s="192" t="s">
        <v>387</v>
      </c>
      <c r="F327" s="112">
        <f t="shared" si="9"/>
        <v>34709.387</v>
      </c>
      <c r="G327" s="193">
        <v>34709387</v>
      </c>
    </row>
    <row r="328" spans="1:7" ht="25.5">
      <c r="A328" s="87">
        <f t="shared" si="8"/>
        <v>317</v>
      </c>
      <c r="B328" s="191" t="s">
        <v>399</v>
      </c>
      <c r="C328" s="192" t="s">
        <v>1105</v>
      </c>
      <c r="D328" s="192" t="s">
        <v>1108</v>
      </c>
      <c r="E328" s="192" t="s">
        <v>386</v>
      </c>
      <c r="F328" s="112">
        <f t="shared" si="9"/>
        <v>3796.925</v>
      </c>
      <c r="G328" s="193">
        <v>3796925</v>
      </c>
    </row>
    <row r="329" spans="1:7" ht="12.75">
      <c r="A329" s="87">
        <f t="shared" si="8"/>
        <v>318</v>
      </c>
      <c r="B329" s="191" t="s">
        <v>413</v>
      </c>
      <c r="C329" s="192" t="s">
        <v>1105</v>
      </c>
      <c r="D329" s="192" t="s">
        <v>1108</v>
      </c>
      <c r="E329" s="192" t="s">
        <v>388</v>
      </c>
      <c r="F329" s="112">
        <f t="shared" si="9"/>
        <v>379.731</v>
      </c>
      <c r="G329" s="193">
        <v>379731</v>
      </c>
    </row>
    <row r="330" spans="1:7" ht="25.5">
      <c r="A330" s="87">
        <f t="shared" si="8"/>
        <v>319</v>
      </c>
      <c r="B330" s="191" t="s">
        <v>492</v>
      </c>
      <c r="C330" s="192" t="s">
        <v>1105</v>
      </c>
      <c r="D330" s="192" t="s">
        <v>1109</v>
      </c>
      <c r="E330" s="192" t="s">
        <v>75</v>
      </c>
      <c r="F330" s="112">
        <f t="shared" si="9"/>
        <v>760.919</v>
      </c>
      <c r="G330" s="193">
        <v>760919</v>
      </c>
    </row>
    <row r="331" spans="1:7" ht="25.5">
      <c r="A331" s="87">
        <f t="shared" si="8"/>
        <v>320</v>
      </c>
      <c r="B331" s="191" t="s">
        <v>399</v>
      </c>
      <c r="C331" s="192" t="s">
        <v>1105</v>
      </c>
      <c r="D331" s="192" t="s">
        <v>1109</v>
      </c>
      <c r="E331" s="192" t="s">
        <v>386</v>
      </c>
      <c r="F331" s="112">
        <f t="shared" si="9"/>
        <v>760.919</v>
      </c>
      <c r="G331" s="193">
        <v>760919</v>
      </c>
    </row>
    <row r="332" spans="1:7" ht="38.25">
      <c r="A332" s="87">
        <f t="shared" si="8"/>
        <v>321</v>
      </c>
      <c r="B332" s="191" t="s">
        <v>490</v>
      </c>
      <c r="C332" s="192" t="s">
        <v>1105</v>
      </c>
      <c r="D332" s="192" t="s">
        <v>1110</v>
      </c>
      <c r="E332" s="192" t="s">
        <v>75</v>
      </c>
      <c r="F332" s="112">
        <f t="shared" si="9"/>
        <v>2000</v>
      </c>
      <c r="G332" s="193">
        <v>2000000</v>
      </c>
    </row>
    <row r="333" spans="1:7" ht="25.5">
      <c r="A333" s="87">
        <f aca="true" t="shared" si="10" ref="A333:A396">1+A332</f>
        <v>322</v>
      </c>
      <c r="B333" s="191" t="s">
        <v>399</v>
      </c>
      <c r="C333" s="192" t="s">
        <v>1105</v>
      </c>
      <c r="D333" s="192" t="s">
        <v>1110</v>
      </c>
      <c r="E333" s="192" t="s">
        <v>386</v>
      </c>
      <c r="F333" s="112">
        <f aca="true" t="shared" si="11" ref="F333:F396">G333/1000</f>
        <v>2000</v>
      </c>
      <c r="G333" s="193">
        <v>2000000</v>
      </c>
    </row>
    <row r="334" spans="1:7" ht="12.75">
      <c r="A334" s="87">
        <f t="shared" si="10"/>
        <v>323</v>
      </c>
      <c r="B334" s="191" t="s">
        <v>1200</v>
      </c>
      <c r="C334" s="192" t="s">
        <v>181</v>
      </c>
      <c r="D334" s="192" t="s">
        <v>889</v>
      </c>
      <c r="E334" s="192" t="s">
        <v>75</v>
      </c>
      <c r="F334" s="112">
        <f t="shared" si="11"/>
        <v>17137.655</v>
      </c>
      <c r="G334" s="193">
        <v>17137655</v>
      </c>
    </row>
    <row r="335" spans="1:7" ht="38.25">
      <c r="A335" s="87">
        <f t="shared" si="10"/>
        <v>324</v>
      </c>
      <c r="B335" s="191" t="s">
        <v>706</v>
      </c>
      <c r="C335" s="192" t="s">
        <v>181</v>
      </c>
      <c r="D335" s="192" t="s">
        <v>1062</v>
      </c>
      <c r="E335" s="192" t="s">
        <v>75</v>
      </c>
      <c r="F335" s="112">
        <f t="shared" si="11"/>
        <v>15469.55</v>
      </c>
      <c r="G335" s="193">
        <v>15469550</v>
      </c>
    </row>
    <row r="336" spans="1:7" ht="38.25">
      <c r="A336" s="87">
        <f t="shared" si="10"/>
        <v>325</v>
      </c>
      <c r="B336" s="191" t="s">
        <v>480</v>
      </c>
      <c r="C336" s="192" t="s">
        <v>181</v>
      </c>
      <c r="D336" s="192" t="s">
        <v>1091</v>
      </c>
      <c r="E336" s="192" t="s">
        <v>75</v>
      </c>
      <c r="F336" s="112">
        <f t="shared" si="11"/>
        <v>14734.55</v>
      </c>
      <c r="G336" s="193">
        <v>14734550</v>
      </c>
    </row>
    <row r="337" spans="1:7" ht="25.5">
      <c r="A337" s="87">
        <f t="shared" si="10"/>
        <v>326</v>
      </c>
      <c r="B337" s="191" t="s">
        <v>481</v>
      </c>
      <c r="C337" s="192" t="s">
        <v>181</v>
      </c>
      <c r="D337" s="192" t="s">
        <v>1092</v>
      </c>
      <c r="E337" s="192" t="s">
        <v>75</v>
      </c>
      <c r="F337" s="112">
        <f t="shared" si="11"/>
        <v>7912.85</v>
      </c>
      <c r="G337" s="193">
        <v>7912850</v>
      </c>
    </row>
    <row r="338" spans="1:7" ht="25.5">
      <c r="A338" s="87">
        <f t="shared" si="10"/>
        <v>327</v>
      </c>
      <c r="B338" s="191" t="s">
        <v>399</v>
      </c>
      <c r="C338" s="192" t="s">
        <v>181</v>
      </c>
      <c r="D338" s="192" t="s">
        <v>1092</v>
      </c>
      <c r="E338" s="192" t="s">
        <v>386</v>
      </c>
      <c r="F338" s="112">
        <f t="shared" si="11"/>
        <v>7912.85</v>
      </c>
      <c r="G338" s="193">
        <v>7912850</v>
      </c>
    </row>
    <row r="339" spans="1:7" ht="25.5">
      <c r="A339" s="87">
        <f t="shared" si="10"/>
        <v>328</v>
      </c>
      <c r="B339" s="191" t="s">
        <v>482</v>
      </c>
      <c r="C339" s="192" t="s">
        <v>181</v>
      </c>
      <c r="D339" s="192" t="s">
        <v>1093</v>
      </c>
      <c r="E339" s="192" t="s">
        <v>75</v>
      </c>
      <c r="F339" s="112">
        <f t="shared" si="11"/>
        <v>1100</v>
      </c>
      <c r="G339" s="193">
        <v>1100000</v>
      </c>
    </row>
    <row r="340" spans="1:7" ht="25.5">
      <c r="A340" s="87">
        <f t="shared" si="10"/>
        <v>329</v>
      </c>
      <c r="B340" s="191" t="s">
        <v>399</v>
      </c>
      <c r="C340" s="192" t="s">
        <v>181</v>
      </c>
      <c r="D340" s="192" t="s">
        <v>1093</v>
      </c>
      <c r="E340" s="192" t="s">
        <v>386</v>
      </c>
      <c r="F340" s="112">
        <f t="shared" si="11"/>
        <v>1100</v>
      </c>
      <c r="G340" s="193">
        <v>1100000</v>
      </c>
    </row>
    <row r="341" spans="1:7" ht="38.25">
      <c r="A341" s="87">
        <f t="shared" si="10"/>
        <v>330</v>
      </c>
      <c r="B341" s="191" t="s">
        <v>483</v>
      </c>
      <c r="C341" s="192" t="s">
        <v>181</v>
      </c>
      <c r="D341" s="192" t="s">
        <v>1094</v>
      </c>
      <c r="E341" s="192" t="s">
        <v>75</v>
      </c>
      <c r="F341" s="112">
        <f t="shared" si="11"/>
        <v>100</v>
      </c>
      <c r="G341" s="193">
        <v>100000</v>
      </c>
    </row>
    <row r="342" spans="1:7" ht="25.5">
      <c r="A342" s="87">
        <f t="shared" si="10"/>
        <v>331</v>
      </c>
      <c r="B342" s="191" t="s">
        <v>399</v>
      </c>
      <c r="C342" s="192" t="s">
        <v>181</v>
      </c>
      <c r="D342" s="192" t="s">
        <v>1094</v>
      </c>
      <c r="E342" s="192" t="s">
        <v>386</v>
      </c>
      <c r="F342" s="112">
        <f t="shared" si="11"/>
        <v>100</v>
      </c>
      <c r="G342" s="193">
        <v>100000</v>
      </c>
    </row>
    <row r="343" spans="1:7" ht="25.5">
      <c r="A343" s="87">
        <f t="shared" si="10"/>
        <v>332</v>
      </c>
      <c r="B343" s="191" t="s">
        <v>690</v>
      </c>
      <c r="C343" s="192" t="s">
        <v>181</v>
      </c>
      <c r="D343" s="192" t="s">
        <v>1095</v>
      </c>
      <c r="E343" s="192" t="s">
        <v>75</v>
      </c>
      <c r="F343" s="112">
        <f t="shared" si="11"/>
        <v>5621.7</v>
      </c>
      <c r="G343" s="193">
        <v>5621700</v>
      </c>
    </row>
    <row r="344" spans="1:7" ht="25.5">
      <c r="A344" s="87">
        <f t="shared" si="10"/>
        <v>333</v>
      </c>
      <c r="B344" s="191" t="s">
        <v>399</v>
      </c>
      <c r="C344" s="192" t="s">
        <v>181</v>
      </c>
      <c r="D344" s="192" t="s">
        <v>1095</v>
      </c>
      <c r="E344" s="192" t="s">
        <v>386</v>
      </c>
      <c r="F344" s="112">
        <f t="shared" si="11"/>
        <v>5621.7</v>
      </c>
      <c r="G344" s="193">
        <v>5621700</v>
      </c>
    </row>
    <row r="345" spans="1:7" ht="38.25">
      <c r="A345" s="87">
        <f t="shared" si="10"/>
        <v>334</v>
      </c>
      <c r="B345" s="191" t="s">
        <v>484</v>
      </c>
      <c r="C345" s="192" t="s">
        <v>181</v>
      </c>
      <c r="D345" s="192" t="s">
        <v>1096</v>
      </c>
      <c r="E345" s="192" t="s">
        <v>75</v>
      </c>
      <c r="F345" s="112">
        <f t="shared" si="11"/>
        <v>735</v>
      </c>
      <c r="G345" s="193">
        <v>735000</v>
      </c>
    </row>
    <row r="346" spans="1:7" ht="38.25">
      <c r="A346" s="87">
        <f t="shared" si="10"/>
        <v>335</v>
      </c>
      <c r="B346" s="191" t="s">
        <v>485</v>
      </c>
      <c r="C346" s="192" t="s">
        <v>181</v>
      </c>
      <c r="D346" s="192" t="s">
        <v>1097</v>
      </c>
      <c r="E346" s="192" t="s">
        <v>75</v>
      </c>
      <c r="F346" s="112">
        <f t="shared" si="11"/>
        <v>150</v>
      </c>
      <c r="G346" s="193">
        <v>150000</v>
      </c>
    </row>
    <row r="347" spans="1:7" ht="25.5">
      <c r="A347" s="87">
        <f t="shared" si="10"/>
        <v>336</v>
      </c>
      <c r="B347" s="191" t="s">
        <v>399</v>
      </c>
      <c r="C347" s="192" t="s">
        <v>181</v>
      </c>
      <c r="D347" s="192" t="s">
        <v>1097</v>
      </c>
      <c r="E347" s="192" t="s">
        <v>386</v>
      </c>
      <c r="F347" s="112">
        <f t="shared" si="11"/>
        <v>150</v>
      </c>
      <c r="G347" s="193">
        <v>150000</v>
      </c>
    </row>
    <row r="348" spans="1:7" ht="38.25">
      <c r="A348" s="87">
        <f t="shared" si="10"/>
        <v>337</v>
      </c>
      <c r="B348" s="191" t="s">
        <v>1201</v>
      </c>
      <c r="C348" s="192" t="s">
        <v>181</v>
      </c>
      <c r="D348" s="192" t="s">
        <v>1099</v>
      </c>
      <c r="E348" s="192" t="s">
        <v>75</v>
      </c>
      <c r="F348" s="112">
        <f t="shared" si="11"/>
        <v>255</v>
      </c>
      <c r="G348" s="193">
        <v>255000</v>
      </c>
    </row>
    <row r="349" spans="1:7" ht="25.5">
      <c r="A349" s="87">
        <f t="shared" si="10"/>
        <v>338</v>
      </c>
      <c r="B349" s="191" t="s">
        <v>399</v>
      </c>
      <c r="C349" s="192" t="s">
        <v>181</v>
      </c>
      <c r="D349" s="192" t="s">
        <v>1099</v>
      </c>
      <c r="E349" s="192" t="s">
        <v>386</v>
      </c>
      <c r="F349" s="112">
        <f t="shared" si="11"/>
        <v>255</v>
      </c>
      <c r="G349" s="193">
        <v>255000</v>
      </c>
    </row>
    <row r="350" spans="1:7" ht="25.5">
      <c r="A350" s="87">
        <f t="shared" si="10"/>
        <v>339</v>
      </c>
      <c r="B350" s="191" t="s">
        <v>486</v>
      </c>
      <c r="C350" s="192" t="s">
        <v>181</v>
      </c>
      <c r="D350" s="192" t="s">
        <v>1100</v>
      </c>
      <c r="E350" s="192" t="s">
        <v>75</v>
      </c>
      <c r="F350" s="112">
        <f t="shared" si="11"/>
        <v>330</v>
      </c>
      <c r="G350" s="193">
        <v>330000</v>
      </c>
    </row>
    <row r="351" spans="1:7" ht="25.5">
      <c r="A351" s="87">
        <f t="shared" si="10"/>
        <v>340</v>
      </c>
      <c r="B351" s="191" t="s">
        <v>399</v>
      </c>
      <c r="C351" s="192" t="s">
        <v>181</v>
      </c>
      <c r="D351" s="192" t="s">
        <v>1100</v>
      </c>
      <c r="E351" s="192" t="s">
        <v>386</v>
      </c>
      <c r="F351" s="112">
        <f t="shared" si="11"/>
        <v>330</v>
      </c>
      <c r="G351" s="193">
        <v>330000</v>
      </c>
    </row>
    <row r="352" spans="1:7" ht="38.25">
      <c r="A352" s="87">
        <f t="shared" si="10"/>
        <v>341</v>
      </c>
      <c r="B352" s="191" t="s">
        <v>707</v>
      </c>
      <c r="C352" s="192" t="s">
        <v>181</v>
      </c>
      <c r="D352" s="192" t="s">
        <v>1106</v>
      </c>
      <c r="E352" s="192" t="s">
        <v>75</v>
      </c>
      <c r="F352" s="112">
        <f t="shared" si="11"/>
        <v>1668.105</v>
      </c>
      <c r="G352" s="193">
        <v>1668105</v>
      </c>
    </row>
    <row r="353" spans="1:7" ht="25.5">
      <c r="A353" s="87">
        <f t="shared" si="10"/>
        <v>342</v>
      </c>
      <c r="B353" s="191" t="s">
        <v>493</v>
      </c>
      <c r="C353" s="192" t="s">
        <v>181</v>
      </c>
      <c r="D353" s="192" t="s">
        <v>1111</v>
      </c>
      <c r="E353" s="192" t="s">
        <v>75</v>
      </c>
      <c r="F353" s="112">
        <f t="shared" si="11"/>
        <v>1386.005</v>
      </c>
      <c r="G353" s="193">
        <v>1386005</v>
      </c>
    </row>
    <row r="354" spans="1:7" ht="25.5">
      <c r="A354" s="87">
        <f t="shared" si="10"/>
        <v>343</v>
      </c>
      <c r="B354" s="191" t="s">
        <v>1202</v>
      </c>
      <c r="C354" s="192" t="s">
        <v>181</v>
      </c>
      <c r="D354" s="192" t="s">
        <v>1113</v>
      </c>
      <c r="E354" s="192" t="s">
        <v>75</v>
      </c>
      <c r="F354" s="112">
        <f t="shared" si="11"/>
        <v>591.38</v>
      </c>
      <c r="G354" s="193">
        <v>591380</v>
      </c>
    </row>
    <row r="355" spans="1:7" ht="25.5">
      <c r="A355" s="87">
        <f t="shared" si="10"/>
        <v>344</v>
      </c>
      <c r="B355" s="191" t="s">
        <v>399</v>
      </c>
      <c r="C355" s="192" t="s">
        <v>181</v>
      </c>
      <c r="D355" s="192" t="s">
        <v>1113</v>
      </c>
      <c r="E355" s="192" t="s">
        <v>386</v>
      </c>
      <c r="F355" s="112">
        <f t="shared" si="11"/>
        <v>591.38</v>
      </c>
      <c r="G355" s="193">
        <v>591380</v>
      </c>
    </row>
    <row r="356" spans="1:7" ht="38.25">
      <c r="A356" s="87">
        <f t="shared" si="10"/>
        <v>345</v>
      </c>
      <c r="B356" s="191" t="s">
        <v>494</v>
      </c>
      <c r="C356" s="192" t="s">
        <v>181</v>
      </c>
      <c r="D356" s="192" t="s">
        <v>1114</v>
      </c>
      <c r="E356" s="192" t="s">
        <v>75</v>
      </c>
      <c r="F356" s="112">
        <f t="shared" si="11"/>
        <v>794.625</v>
      </c>
      <c r="G356" s="193">
        <v>794625</v>
      </c>
    </row>
    <row r="357" spans="1:7" ht="12.75">
      <c r="A357" s="87">
        <f t="shared" si="10"/>
        <v>346</v>
      </c>
      <c r="B357" s="191" t="s">
        <v>412</v>
      </c>
      <c r="C357" s="192" t="s">
        <v>181</v>
      </c>
      <c r="D357" s="192" t="s">
        <v>1114</v>
      </c>
      <c r="E357" s="192" t="s">
        <v>387</v>
      </c>
      <c r="F357" s="112">
        <f t="shared" si="11"/>
        <v>751.105</v>
      </c>
      <c r="G357" s="193">
        <v>751105</v>
      </c>
    </row>
    <row r="358" spans="1:7" ht="25.5">
      <c r="A358" s="87">
        <f t="shared" si="10"/>
        <v>347</v>
      </c>
      <c r="B358" s="191" t="s">
        <v>399</v>
      </c>
      <c r="C358" s="192" t="s">
        <v>181</v>
      </c>
      <c r="D358" s="192" t="s">
        <v>1114</v>
      </c>
      <c r="E358" s="192" t="s">
        <v>386</v>
      </c>
      <c r="F358" s="112">
        <f t="shared" si="11"/>
        <v>43.52</v>
      </c>
      <c r="G358" s="193">
        <v>43520</v>
      </c>
    </row>
    <row r="359" spans="1:7" ht="12.75">
      <c r="A359" s="87">
        <f t="shared" si="10"/>
        <v>348</v>
      </c>
      <c r="B359" s="191" t="s">
        <v>495</v>
      </c>
      <c r="C359" s="192" t="s">
        <v>181</v>
      </c>
      <c r="D359" s="192" t="s">
        <v>1115</v>
      </c>
      <c r="E359" s="192" t="s">
        <v>75</v>
      </c>
      <c r="F359" s="112">
        <f t="shared" si="11"/>
        <v>282.1</v>
      </c>
      <c r="G359" s="193">
        <v>282100</v>
      </c>
    </row>
    <row r="360" spans="1:7" ht="51">
      <c r="A360" s="87">
        <f t="shared" si="10"/>
        <v>349</v>
      </c>
      <c r="B360" s="191" t="s">
        <v>1203</v>
      </c>
      <c r="C360" s="192" t="s">
        <v>181</v>
      </c>
      <c r="D360" s="192" t="s">
        <v>1117</v>
      </c>
      <c r="E360" s="192" t="s">
        <v>75</v>
      </c>
      <c r="F360" s="112">
        <f t="shared" si="11"/>
        <v>111</v>
      </c>
      <c r="G360" s="193">
        <v>111000</v>
      </c>
    </row>
    <row r="361" spans="1:7" ht="25.5">
      <c r="A361" s="87">
        <f t="shared" si="10"/>
        <v>350</v>
      </c>
      <c r="B361" s="191" t="s">
        <v>399</v>
      </c>
      <c r="C361" s="192" t="s">
        <v>181</v>
      </c>
      <c r="D361" s="192" t="s">
        <v>1117</v>
      </c>
      <c r="E361" s="192" t="s">
        <v>386</v>
      </c>
      <c r="F361" s="112">
        <f t="shared" si="11"/>
        <v>111</v>
      </c>
      <c r="G361" s="193">
        <v>111000</v>
      </c>
    </row>
    <row r="362" spans="1:7" ht="38.25">
      <c r="A362" s="87">
        <f t="shared" si="10"/>
        <v>351</v>
      </c>
      <c r="B362" s="191" t="s">
        <v>496</v>
      </c>
      <c r="C362" s="192" t="s">
        <v>181</v>
      </c>
      <c r="D362" s="192" t="s">
        <v>1118</v>
      </c>
      <c r="E362" s="192" t="s">
        <v>75</v>
      </c>
      <c r="F362" s="112">
        <f t="shared" si="11"/>
        <v>60.1</v>
      </c>
      <c r="G362" s="193">
        <v>60100</v>
      </c>
    </row>
    <row r="363" spans="1:7" ht="25.5">
      <c r="A363" s="87">
        <f t="shared" si="10"/>
        <v>352</v>
      </c>
      <c r="B363" s="191" t="s">
        <v>399</v>
      </c>
      <c r="C363" s="192" t="s">
        <v>181</v>
      </c>
      <c r="D363" s="192" t="s">
        <v>1118</v>
      </c>
      <c r="E363" s="192" t="s">
        <v>386</v>
      </c>
      <c r="F363" s="112">
        <f t="shared" si="11"/>
        <v>60.1</v>
      </c>
      <c r="G363" s="193">
        <v>60100</v>
      </c>
    </row>
    <row r="364" spans="1:7" ht="25.5">
      <c r="A364" s="87">
        <f t="shared" si="10"/>
        <v>353</v>
      </c>
      <c r="B364" s="191" t="s">
        <v>691</v>
      </c>
      <c r="C364" s="192" t="s">
        <v>181</v>
      </c>
      <c r="D364" s="192" t="s">
        <v>1119</v>
      </c>
      <c r="E364" s="192" t="s">
        <v>75</v>
      </c>
      <c r="F364" s="112">
        <f t="shared" si="11"/>
        <v>31</v>
      </c>
      <c r="G364" s="193">
        <v>31000</v>
      </c>
    </row>
    <row r="365" spans="1:7" ht="25.5">
      <c r="A365" s="87">
        <f t="shared" si="10"/>
        <v>354</v>
      </c>
      <c r="B365" s="191" t="s">
        <v>399</v>
      </c>
      <c r="C365" s="192" t="s">
        <v>181</v>
      </c>
      <c r="D365" s="192" t="s">
        <v>1119</v>
      </c>
      <c r="E365" s="192" t="s">
        <v>386</v>
      </c>
      <c r="F365" s="112">
        <f t="shared" si="11"/>
        <v>31</v>
      </c>
      <c r="G365" s="193">
        <v>31000</v>
      </c>
    </row>
    <row r="366" spans="1:7" ht="51">
      <c r="A366" s="87">
        <f t="shared" si="10"/>
        <v>355</v>
      </c>
      <c r="B366" s="191" t="s">
        <v>497</v>
      </c>
      <c r="C366" s="192" t="s">
        <v>181</v>
      </c>
      <c r="D366" s="192" t="s">
        <v>1120</v>
      </c>
      <c r="E366" s="192" t="s">
        <v>75</v>
      </c>
      <c r="F366" s="112">
        <f t="shared" si="11"/>
        <v>80</v>
      </c>
      <c r="G366" s="193">
        <v>80000</v>
      </c>
    </row>
    <row r="367" spans="1:7" ht="25.5">
      <c r="A367" s="87">
        <f t="shared" si="10"/>
        <v>356</v>
      </c>
      <c r="B367" s="191" t="s">
        <v>399</v>
      </c>
      <c r="C367" s="192" t="s">
        <v>181</v>
      </c>
      <c r="D367" s="192" t="s">
        <v>1120</v>
      </c>
      <c r="E367" s="192" t="s">
        <v>386</v>
      </c>
      <c r="F367" s="112">
        <f t="shared" si="11"/>
        <v>80</v>
      </c>
      <c r="G367" s="193">
        <v>80000</v>
      </c>
    </row>
    <row r="368" spans="1:7" ht="12.75">
      <c r="A368" s="87">
        <f t="shared" si="10"/>
        <v>357</v>
      </c>
      <c r="B368" s="191" t="s">
        <v>256</v>
      </c>
      <c r="C368" s="192" t="s">
        <v>182</v>
      </c>
      <c r="D368" s="192" t="s">
        <v>889</v>
      </c>
      <c r="E368" s="192" t="s">
        <v>75</v>
      </c>
      <c r="F368" s="112">
        <f t="shared" si="11"/>
        <v>6540.6763200000005</v>
      </c>
      <c r="G368" s="193">
        <v>6540676.32</v>
      </c>
    </row>
    <row r="369" spans="1:7" ht="38.25">
      <c r="A369" s="87">
        <f t="shared" si="10"/>
        <v>358</v>
      </c>
      <c r="B369" s="191" t="s">
        <v>706</v>
      </c>
      <c r="C369" s="192" t="s">
        <v>182</v>
      </c>
      <c r="D369" s="192" t="s">
        <v>1062</v>
      </c>
      <c r="E369" s="192" t="s">
        <v>75</v>
      </c>
      <c r="F369" s="112">
        <f t="shared" si="11"/>
        <v>6540.6763200000005</v>
      </c>
      <c r="G369" s="193">
        <v>6540676.32</v>
      </c>
    </row>
    <row r="370" spans="1:7" ht="51">
      <c r="A370" s="87">
        <f t="shared" si="10"/>
        <v>359</v>
      </c>
      <c r="B370" s="191" t="s">
        <v>708</v>
      </c>
      <c r="C370" s="192" t="s">
        <v>182</v>
      </c>
      <c r="D370" s="192" t="s">
        <v>1101</v>
      </c>
      <c r="E370" s="192" t="s">
        <v>75</v>
      </c>
      <c r="F370" s="112">
        <f t="shared" si="11"/>
        <v>6540.6763200000005</v>
      </c>
      <c r="G370" s="193">
        <v>6540676.32</v>
      </c>
    </row>
    <row r="371" spans="1:7" ht="51">
      <c r="A371" s="87">
        <f t="shared" si="10"/>
        <v>360</v>
      </c>
      <c r="B371" s="191" t="s">
        <v>487</v>
      </c>
      <c r="C371" s="192" t="s">
        <v>182</v>
      </c>
      <c r="D371" s="192" t="s">
        <v>1102</v>
      </c>
      <c r="E371" s="192" t="s">
        <v>75</v>
      </c>
      <c r="F371" s="112">
        <f t="shared" si="11"/>
        <v>5845.146320000001</v>
      </c>
      <c r="G371" s="193">
        <v>5845146.32</v>
      </c>
    </row>
    <row r="372" spans="1:7" ht="12.75">
      <c r="A372" s="87">
        <f t="shared" si="10"/>
        <v>361</v>
      </c>
      <c r="B372" s="191" t="s">
        <v>412</v>
      </c>
      <c r="C372" s="192" t="s">
        <v>182</v>
      </c>
      <c r="D372" s="192" t="s">
        <v>1102</v>
      </c>
      <c r="E372" s="192" t="s">
        <v>387</v>
      </c>
      <c r="F372" s="112">
        <f t="shared" si="11"/>
        <v>4751.16917</v>
      </c>
      <c r="G372" s="193">
        <v>4751169.17</v>
      </c>
    </row>
    <row r="373" spans="1:7" ht="25.5">
      <c r="A373" s="87">
        <f t="shared" si="10"/>
        <v>362</v>
      </c>
      <c r="B373" s="191" t="s">
        <v>399</v>
      </c>
      <c r="C373" s="192" t="s">
        <v>182</v>
      </c>
      <c r="D373" s="192" t="s">
        <v>1102</v>
      </c>
      <c r="E373" s="192" t="s">
        <v>386</v>
      </c>
      <c r="F373" s="112">
        <f t="shared" si="11"/>
        <v>1089.5771499999998</v>
      </c>
      <c r="G373" s="193">
        <v>1089577.15</v>
      </c>
    </row>
    <row r="374" spans="1:7" ht="12.75">
      <c r="A374" s="87">
        <f t="shared" si="10"/>
        <v>363</v>
      </c>
      <c r="B374" s="191" t="s">
        <v>413</v>
      </c>
      <c r="C374" s="192" t="s">
        <v>182</v>
      </c>
      <c r="D374" s="192" t="s">
        <v>1102</v>
      </c>
      <c r="E374" s="192" t="s">
        <v>388</v>
      </c>
      <c r="F374" s="112">
        <f t="shared" si="11"/>
        <v>4.4</v>
      </c>
      <c r="G374" s="193">
        <v>4400</v>
      </c>
    </row>
    <row r="375" spans="1:7" ht="51">
      <c r="A375" s="87">
        <f t="shared" si="10"/>
        <v>364</v>
      </c>
      <c r="B375" s="191" t="s">
        <v>488</v>
      </c>
      <c r="C375" s="192" t="s">
        <v>182</v>
      </c>
      <c r="D375" s="192" t="s">
        <v>1103</v>
      </c>
      <c r="E375" s="192" t="s">
        <v>75</v>
      </c>
      <c r="F375" s="112">
        <f t="shared" si="11"/>
        <v>695.53</v>
      </c>
      <c r="G375" s="193">
        <v>695530</v>
      </c>
    </row>
    <row r="376" spans="1:7" ht="25.5">
      <c r="A376" s="87">
        <f t="shared" si="10"/>
        <v>365</v>
      </c>
      <c r="B376" s="191" t="s">
        <v>399</v>
      </c>
      <c r="C376" s="192" t="s">
        <v>182</v>
      </c>
      <c r="D376" s="192" t="s">
        <v>1103</v>
      </c>
      <c r="E376" s="192" t="s">
        <v>386</v>
      </c>
      <c r="F376" s="112">
        <f t="shared" si="11"/>
        <v>695.53</v>
      </c>
      <c r="G376" s="193">
        <v>695530</v>
      </c>
    </row>
    <row r="377" spans="1:7" ht="12.75">
      <c r="A377" s="147">
        <f t="shared" si="10"/>
        <v>366</v>
      </c>
      <c r="B377" s="150" t="s">
        <v>257</v>
      </c>
      <c r="C377" s="151" t="s">
        <v>183</v>
      </c>
      <c r="D377" s="151" t="s">
        <v>889</v>
      </c>
      <c r="E377" s="151" t="s">
        <v>75</v>
      </c>
      <c r="F377" s="148">
        <f t="shared" si="11"/>
        <v>9782</v>
      </c>
      <c r="G377" s="193">
        <v>9782000</v>
      </c>
    </row>
    <row r="378" spans="1:7" ht="12.75">
      <c r="A378" s="87">
        <f t="shared" si="10"/>
        <v>367</v>
      </c>
      <c r="B378" s="191" t="s">
        <v>258</v>
      </c>
      <c r="C378" s="192" t="s">
        <v>184</v>
      </c>
      <c r="D378" s="192" t="s">
        <v>889</v>
      </c>
      <c r="E378" s="192" t="s">
        <v>75</v>
      </c>
      <c r="F378" s="112">
        <f t="shared" si="11"/>
        <v>8054.256</v>
      </c>
      <c r="G378" s="193">
        <v>8054256</v>
      </c>
    </row>
    <row r="379" spans="1:7" ht="38.25">
      <c r="A379" s="87">
        <f t="shared" si="10"/>
        <v>368</v>
      </c>
      <c r="B379" s="191" t="s">
        <v>707</v>
      </c>
      <c r="C379" s="192" t="s">
        <v>184</v>
      </c>
      <c r="D379" s="192" t="s">
        <v>1106</v>
      </c>
      <c r="E379" s="192" t="s">
        <v>75</v>
      </c>
      <c r="F379" s="112">
        <f t="shared" si="11"/>
        <v>8054.256</v>
      </c>
      <c r="G379" s="193">
        <v>8054256</v>
      </c>
    </row>
    <row r="380" spans="1:7" ht="12.75">
      <c r="A380" s="87">
        <f t="shared" si="10"/>
        <v>369</v>
      </c>
      <c r="B380" s="191" t="s">
        <v>498</v>
      </c>
      <c r="C380" s="192" t="s">
        <v>184</v>
      </c>
      <c r="D380" s="192" t="s">
        <v>1121</v>
      </c>
      <c r="E380" s="192" t="s">
        <v>75</v>
      </c>
      <c r="F380" s="112">
        <f t="shared" si="11"/>
        <v>8054.256</v>
      </c>
      <c r="G380" s="193">
        <v>8054256</v>
      </c>
    </row>
    <row r="381" spans="1:7" ht="12.75">
      <c r="A381" s="87">
        <f t="shared" si="10"/>
        <v>370</v>
      </c>
      <c r="B381" s="191" t="s">
        <v>499</v>
      </c>
      <c r="C381" s="192" t="s">
        <v>184</v>
      </c>
      <c r="D381" s="192" t="s">
        <v>1122</v>
      </c>
      <c r="E381" s="192" t="s">
        <v>75</v>
      </c>
      <c r="F381" s="112">
        <f t="shared" si="11"/>
        <v>4076.236</v>
      </c>
      <c r="G381" s="193">
        <v>4076236</v>
      </c>
    </row>
    <row r="382" spans="1:7" ht="12.75">
      <c r="A382" s="87">
        <f t="shared" si="10"/>
        <v>371</v>
      </c>
      <c r="B382" s="191" t="s">
        <v>412</v>
      </c>
      <c r="C382" s="192" t="s">
        <v>184</v>
      </c>
      <c r="D382" s="192" t="s">
        <v>1122</v>
      </c>
      <c r="E382" s="192" t="s">
        <v>387</v>
      </c>
      <c r="F382" s="112">
        <f t="shared" si="11"/>
        <v>2675.735</v>
      </c>
      <c r="G382" s="193">
        <v>2675735</v>
      </c>
    </row>
    <row r="383" spans="1:7" ht="25.5">
      <c r="A383" s="87">
        <f t="shared" si="10"/>
        <v>372</v>
      </c>
      <c r="B383" s="191" t="s">
        <v>399</v>
      </c>
      <c r="C383" s="192" t="s">
        <v>184</v>
      </c>
      <c r="D383" s="192" t="s">
        <v>1122</v>
      </c>
      <c r="E383" s="192" t="s">
        <v>386</v>
      </c>
      <c r="F383" s="112">
        <f t="shared" si="11"/>
        <v>975.501</v>
      </c>
      <c r="G383" s="193">
        <v>975501</v>
      </c>
    </row>
    <row r="384" spans="1:7" ht="12.75">
      <c r="A384" s="87">
        <f t="shared" si="10"/>
        <v>373</v>
      </c>
      <c r="B384" s="191" t="s">
        <v>413</v>
      </c>
      <c r="C384" s="192" t="s">
        <v>184</v>
      </c>
      <c r="D384" s="192" t="s">
        <v>1122</v>
      </c>
      <c r="E384" s="192" t="s">
        <v>388</v>
      </c>
      <c r="F384" s="112">
        <f t="shared" si="11"/>
        <v>425</v>
      </c>
      <c r="G384" s="193">
        <v>425000</v>
      </c>
    </row>
    <row r="385" spans="1:7" ht="38.25">
      <c r="A385" s="87">
        <f t="shared" si="10"/>
        <v>374</v>
      </c>
      <c r="B385" s="191" t="s">
        <v>692</v>
      </c>
      <c r="C385" s="192" t="s">
        <v>184</v>
      </c>
      <c r="D385" s="192" t="s">
        <v>1123</v>
      </c>
      <c r="E385" s="192" t="s">
        <v>75</v>
      </c>
      <c r="F385" s="112">
        <f t="shared" si="11"/>
        <v>1407.523</v>
      </c>
      <c r="G385" s="193">
        <v>1407523</v>
      </c>
    </row>
    <row r="386" spans="1:7" ht="12.75">
      <c r="A386" s="87">
        <f t="shared" si="10"/>
        <v>375</v>
      </c>
      <c r="B386" s="191" t="s">
        <v>412</v>
      </c>
      <c r="C386" s="192" t="s">
        <v>184</v>
      </c>
      <c r="D386" s="192" t="s">
        <v>1123</v>
      </c>
      <c r="E386" s="192" t="s">
        <v>387</v>
      </c>
      <c r="F386" s="112">
        <f t="shared" si="11"/>
        <v>1337.868</v>
      </c>
      <c r="G386" s="193">
        <v>1337868</v>
      </c>
    </row>
    <row r="387" spans="1:7" ht="25.5">
      <c r="A387" s="87">
        <f t="shared" si="10"/>
        <v>376</v>
      </c>
      <c r="B387" s="191" t="s">
        <v>399</v>
      </c>
      <c r="C387" s="192" t="s">
        <v>184</v>
      </c>
      <c r="D387" s="192" t="s">
        <v>1123</v>
      </c>
      <c r="E387" s="192" t="s">
        <v>386</v>
      </c>
      <c r="F387" s="112">
        <f t="shared" si="11"/>
        <v>69.655</v>
      </c>
      <c r="G387" s="193">
        <v>69655</v>
      </c>
    </row>
    <row r="388" spans="1:7" ht="25.5">
      <c r="A388" s="87">
        <f t="shared" si="10"/>
        <v>377</v>
      </c>
      <c r="B388" s="191" t="s">
        <v>500</v>
      </c>
      <c r="C388" s="192" t="s">
        <v>184</v>
      </c>
      <c r="D388" s="192" t="s">
        <v>1124</v>
      </c>
      <c r="E388" s="192" t="s">
        <v>75</v>
      </c>
      <c r="F388" s="112">
        <f t="shared" si="11"/>
        <v>2176.497</v>
      </c>
      <c r="G388" s="193">
        <v>2176497</v>
      </c>
    </row>
    <row r="389" spans="1:7" ht="25.5">
      <c r="A389" s="87">
        <f t="shared" si="10"/>
        <v>378</v>
      </c>
      <c r="B389" s="191" t="s">
        <v>399</v>
      </c>
      <c r="C389" s="192" t="s">
        <v>184</v>
      </c>
      <c r="D389" s="192" t="s">
        <v>1124</v>
      </c>
      <c r="E389" s="192" t="s">
        <v>386</v>
      </c>
      <c r="F389" s="112">
        <f t="shared" si="11"/>
        <v>2176.497</v>
      </c>
      <c r="G389" s="193">
        <v>2176497</v>
      </c>
    </row>
    <row r="390" spans="1:7" ht="25.5">
      <c r="A390" s="87">
        <f t="shared" si="10"/>
        <v>379</v>
      </c>
      <c r="B390" s="191" t="s">
        <v>501</v>
      </c>
      <c r="C390" s="192" t="s">
        <v>184</v>
      </c>
      <c r="D390" s="192" t="s">
        <v>1125</v>
      </c>
      <c r="E390" s="192" t="s">
        <v>75</v>
      </c>
      <c r="F390" s="112">
        <f t="shared" si="11"/>
        <v>30</v>
      </c>
      <c r="G390" s="193">
        <v>30000</v>
      </c>
    </row>
    <row r="391" spans="1:7" ht="25.5">
      <c r="A391" s="87">
        <f t="shared" si="10"/>
        <v>380</v>
      </c>
      <c r="B391" s="191" t="s">
        <v>399</v>
      </c>
      <c r="C391" s="192" t="s">
        <v>184</v>
      </c>
      <c r="D391" s="192" t="s">
        <v>1125</v>
      </c>
      <c r="E391" s="192" t="s">
        <v>386</v>
      </c>
      <c r="F391" s="112">
        <f t="shared" si="11"/>
        <v>30</v>
      </c>
      <c r="G391" s="193">
        <v>30000</v>
      </c>
    </row>
    <row r="392" spans="1:7" ht="12.75">
      <c r="A392" s="87">
        <f t="shared" si="10"/>
        <v>381</v>
      </c>
      <c r="B392" s="191" t="s">
        <v>502</v>
      </c>
      <c r="C392" s="192" t="s">
        <v>184</v>
      </c>
      <c r="D392" s="192" t="s">
        <v>1126</v>
      </c>
      <c r="E392" s="192" t="s">
        <v>75</v>
      </c>
      <c r="F392" s="112">
        <f t="shared" si="11"/>
        <v>314</v>
      </c>
      <c r="G392" s="193">
        <v>314000</v>
      </c>
    </row>
    <row r="393" spans="1:7" ht="25.5">
      <c r="A393" s="87">
        <f t="shared" si="10"/>
        <v>382</v>
      </c>
      <c r="B393" s="191" t="s">
        <v>399</v>
      </c>
      <c r="C393" s="192" t="s">
        <v>184</v>
      </c>
      <c r="D393" s="192" t="s">
        <v>1126</v>
      </c>
      <c r="E393" s="192" t="s">
        <v>386</v>
      </c>
      <c r="F393" s="112">
        <f t="shared" si="11"/>
        <v>314</v>
      </c>
      <c r="G393" s="193">
        <v>314000</v>
      </c>
    </row>
    <row r="394" spans="1:7" ht="76.5">
      <c r="A394" s="87">
        <f t="shared" si="10"/>
        <v>383</v>
      </c>
      <c r="B394" s="191" t="s">
        <v>503</v>
      </c>
      <c r="C394" s="192" t="s">
        <v>184</v>
      </c>
      <c r="D394" s="192" t="s">
        <v>1127</v>
      </c>
      <c r="E394" s="192" t="s">
        <v>75</v>
      </c>
      <c r="F394" s="112">
        <f t="shared" si="11"/>
        <v>50</v>
      </c>
      <c r="G394" s="193">
        <v>50000</v>
      </c>
    </row>
    <row r="395" spans="1:7" ht="25.5">
      <c r="A395" s="87">
        <f t="shared" si="10"/>
        <v>384</v>
      </c>
      <c r="B395" s="191" t="s">
        <v>399</v>
      </c>
      <c r="C395" s="192" t="s">
        <v>184</v>
      </c>
      <c r="D395" s="192" t="s">
        <v>1127</v>
      </c>
      <c r="E395" s="192" t="s">
        <v>386</v>
      </c>
      <c r="F395" s="112">
        <f t="shared" si="11"/>
        <v>50</v>
      </c>
      <c r="G395" s="193">
        <v>50000</v>
      </c>
    </row>
    <row r="396" spans="1:7" ht="12.75">
      <c r="A396" s="87">
        <f t="shared" si="10"/>
        <v>385</v>
      </c>
      <c r="B396" s="191" t="s">
        <v>259</v>
      </c>
      <c r="C396" s="192" t="s">
        <v>55</v>
      </c>
      <c r="D396" s="192" t="s">
        <v>889</v>
      </c>
      <c r="E396" s="192" t="s">
        <v>75</v>
      </c>
      <c r="F396" s="112">
        <f t="shared" si="11"/>
        <v>1727.744</v>
      </c>
      <c r="G396" s="193">
        <v>1727744</v>
      </c>
    </row>
    <row r="397" spans="1:7" ht="38.25">
      <c r="A397" s="87">
        <f aca="true" t="shared" si="12" ref="A397:A460">1+A396</f>
        <v>386</v>
      </c>
      <c r="B397" s="191" t="s">
        <v>707</v>
      </c>
      <c r="C397" s="192" t="s">
        <v>55</v>
      </c>
      <c r="D397" s="192" t="s">
        <v>1106</v>
      </c>
      <c r="E397" s="192" t="s">
        <v>75</v>
      </c>
      <c r="F397" s="112">
        <f aca="true" t="shared" si="13" ref="F397:F460">G397/1000</f>
        <v>1727.744</v>
      </c>
      <c r="G397" s="193">
        <v>1727744</v>
      </c>
    </row>
    <row r="398" spans="1:7" ht="12.75">
      <c r="A398" s="87">
        <f t="shared" si="12"/>
        <v>387</v>
      </c>
      <c r="B398" s="191" t="s">
        <v>504</v>
      </c>
      <c r="C398" s="192" t="s">
        <v>55</v>
      </c>
      <c r="D398" s="192" t="s">
        <v>1128</v>
      </c>
      <c r="E398" s="192" t="s">
        <v>75</v>
      </c>
      <c r="F398" s="112">
        <f t="shared" si="13"/>
        <v>1727.744</v>
      </c>
      <c r="G398" s="193">
        <v>1727744</v>
      </c>
    </row>
    <row r="399" spans="1:7" ht="38.25">
      <c r="A399" s="87">
        <f t="shared" si="12"/>
        <v>388</v>
      </c>
      <c r="B399" s="191" t="s">
        <v>693</v>
      </c>
      <c r="C399" s="192" t="s">
        <v>55</v>
      </c>
      <c r="D399" s="192" t="s">
        <v>1129</v>
      </c>
      <c r="E399" s="192" t="s">
        <v>75</v>
      </c>
      <c r="F399" s="112">
        <f t="shared" si="13"/>
        <v>1727.744</v>
      </c>
      <c r="G399" s="193">
        <v>1727744</v>
      </c>
    </row>
    <row r="400" spans="1:7" ht="12.75">
      <c r="A400" s="87">
        <f t="shared" si="12"/>
        <v>389</v>
      </c>
      <c r="B400" s="191" t="s">
        <v>412</v>
      </c>
      <c r="C400" s="192" t="s">
        <v>55</v>
      </c>
      <c r="D400" s="192" t="s">
        <v>1129</v>
      </c>
      <c r="E400" s="192" t="s">
        <v>387</v>
      </c>
      <c r="F400" s="112">
        <f t="shared" si="13"/>
        <v>1524.228</v>
      </c>
      <c r="G400" s="193">
        <v>1524228</v>
      </c>
    </row>
    <row r="401" spans="1:7" ht="25.5">
      <c r="A401" s="87">
        <f t="shared" si="12"/>
        <v>390</v>
      </c>
      <c r="B401" s="191" t="s">
        <v>399</v>
      </c>
      <c r="C401" s="192" t="s">
        <v>55</v>
      </c>
      <c r="D401" s="192" t="s">
        <v>1129</v>
      </c>
      <c r="E401" s="192" t="s">
        <v>386</v>
      </c>
      <c r="F401" s="112">
        <f t="shared" si="13"/>
        <v>203.516</v>
      </c>
      <c r="G401" s="193">
        <v>203516</v>
      </c>
    </row>
    <row r="402" spans="1:7" ht="12.75">
      <c r="A402" s="147">
        <f t="shared" si="12"/>
        <v>391</v>
      </c>
      <c r="B402" s="150" t="s">
        <v>260</v>
      </c>
      <c r="C402" s="151" t="s">
        <v>185</v>
      </c>
      <c r="D402" s="151" t="s">
        <v>889</v>
      </c>
      <c r="E402" s="151" t="s">
        <v>75</v>
      </c>
      <c r="F402" s="148">
        <f t="shared" si="13"/>
        <v>83568.972</v>
      </c>
      <c r="G402" s="193">
        <v>83568972</v>
      </c>
    </row>
    <row r="403" spans="1:7" ht="12.75">
      <c r="A403" s="87">
        <f t="shared" si="12"/>
        <v>392</v>
      </c>
      <c r="B403" s="191" t="s">
        <v>261</v>
      </c>
      <c r="C403" s="192" t="s">
        <v>186</v>
      </c>
      <c r="D403" s="192" t="s">
        <v>889</v>
      </c>
      <c r="E403" s="192" t="s">
        <v>75</v>
      </c>
      <c r="F403" s="112">
        <f t="shared" si="13"/>
        <v>4038.826</v>
      </c>
      <c r="G403" s="193">
        <v>4038826</v>
      </c>
    </row>
    <row r="404" spans="1:7" ht="12.75">
      <c r="A404" s="87">
        <f t="shared" si="12"/>
        <v>393</v>
      </c>
      <c r="B404" s="191" t="s">
        <v>378</v>
      </c>
      <c r="C404" s="192" t="s">
        <v>186</v>
      </c>
      <c r="D404" s="192" t="s">
        <v>892</v>
      </c>
      <c r="E404" s="192" t="s">
        <v>75</v>
      </c>
      <c r="F404" s="112">
        <f t="shared" si="13"/>
        <v>4038.826</v>
      </c>
      <c r="G404" s="193">
        <v>4038826</v>
      </c>
    </row>
    <row r="405" spans="1:7" ht="12.75">
      <c r="A405" s="87">
        <f t="shared" si="12"/>
        <v>394</v>
      </c>
      <c r="B405" s="191" t="s">
        <v>453</v>
      </c>
      <c r="C405" s="192" t="s">
        <v>186</v>
      </c>
      <c r="D405" s="192" t="s">
        <v>1039</v>
      </c>
      <c r="E405" s="192" t="s">
        <v>75</v>
      </c>
      <c r="F405" s="112">
        <f t="shared" si="13"/>
        <v>4038.826</v>
      </c>
      <c r="G405" s="193">
        <v>4038826</v>
      </c>
    </row>
    <row r="406" spans="1:7" ht="12.75">
      <c r="A406" s="87">
        <f t="shared" si="12"/>
        <v>395</v>
      </c>
      <c r="B406" s="191" t="s">
        <v>454</v>
      </c>
      <c r="C406" s="192" t="s">
        <v>186</v>
      </c>
      <c r="D406" s="192" t="s">
        <v>1039</v>
      </c>
      <c r="E406" s="192" t="s">
        <v>390</v>
      </c>
      <c r="F406" s="112">
        <f t="shared" si="13"/>
        <v>4038.826</v>
      </c>
      <c r="G406" s="193">
        <v>4038826</v>
      </c>
    </row>
    <row r="407" spans="1:7" ht="12.75">
      <c r="A407" s="87">
        <f t="shared" si="12"/>
        <v>396</v>
      </c>
      <c r="B407" s="191" t="s">
        <v>262</v>
      </c>
      <c r="C407" s="192" t="s">
        <v>187</v>
      </c>
      <c r="D407" s="192" t="s">
        <v>889</v>
      </c>
      <c r="E407" s="192" t="s">
        <v>75</v>
      </c>
      <c r="F407" s="112">
        <f t="shared" si="13"/>
        <v>73311.456</v>
      </c>
      <c r="G407" s="193">
        <v>73311456</v>
      </c>
    </row>
    <row r="408" spans="1:7" ht="38.25">
      <c r="A408" s="87">
        <f t="shared" si="12"/>
        <v>397</v>
      </c>
      <c r="B408" s="191" t="s">
        <v>699</v>
      </c>
      <c r="C408" s="192" t="s">
        <v>187</v>
      </c>
      <c r="D408" s="192" t="s">
        <v>984</v>
      </c>
      <c r="E408" s="192" t="s">
        <v>75</v>
      </c>
      <c r="F408" s="112">
        <f t="shared" si="13"/>
        <v>900</v>
      </c>
      <c r="G408" s="193">
        <v>900000</v>
      </c>
    </row>
    <row r="409" spans="1:7" ht="63.75">
      <c r="A409" s="87">
        <f t="shared" si="12"/>
        <v>398</v>
      </c>
      <c r="B409" s="191" t="s">
        <v>452</v>
      </c>
      <c r="C409" s="192" t="s">
        <v>187</v>
      </c>
      <c r="D409" s="192" t="s">
        <v>1036</v>
      </c>
      <c r="E409" s="192" t="s">
        <v>75</v>
      </c>
      <c r="F409" s="112">
        <f t="shared" si="13"/>
        <v>900</v>
      </c>
      <c r="G409" s="193">
        <v>900000</v>
      </c>
    </row>
    <row r="410" spans="1:7" ht="38.25">
      <c r="A410" s="87">
        <f t="shared" si="12"/>
        <v>399</v>
      </c>
      <c r="B410" s="191" t="s">
        <v>455</v>
      </c>
      <c r="C410" s="192" t="s">
        <v>187</v>
      </c>
      <c r="D410" s="192" t="s">
        <v>1040</v>
      </c>
      <c r="E410" s="192" t="s">
        <v>75</v>
      </c>
      <c r="F410" s="112">
        <f t="shared" si="13"/>
        <v>300</v>
      </c>
      <c r="G410" s="193">
        <v>300000</v>
      </c>
    </row>
    <row r="411" spans="1:7" ht="25.5">
      <c r="A411" s="87">
        <f t="shared" si="12"/>
        <v>400</v>
      </c>
      <c r="B411" s="191" t="s">
        <v>456</v>
      </c>
      <c r="C411" s="192" t="s">
        <v>187</v>
      </c>
      <c r="D411" s="192" t="s">
        <v>1040</v>
      </c>
      <c r="E411" s="192" t="s">
        <v>391</v>
      </c>
      <c r="F411" s="112">
        <f t="shared" si="13"/>
        <v>300</v>
      </c>
      <c r="G411" s="193">
        <v>300000</v>
      </c>
    </row>
    <row r="412" spans="1:7" ht="38.25">
      <c r="A412" s="87">
        <f t="shared" si="12"/>
        <v>401</v>
      </c>
      <c r="B412" s="191" t="s">
        <v>457</v>
      </c>
      <c r="C412" s="192" t="s">
        <v>187</v>
      </c>
      <c r="D412" s="192" t="s">
        <v>1041</v>
      </c>
      <c r="E412" s="192" t="s">
        <v>75</v>
      </c>
      <c r="F412" s="112">
        <f t="shared" si="13"/>
        <v>600</v>
      </c>
      <c r="G412" s="193">
        <v>600000</v>
      </c>
    </row>
    <row r="413" spans="1:7" ht="25.5">
      <c r="A413" s="87">
        <f t="shared" si="12"/>
        <v>402</v>
      </c>
      <c r="B413" s="191" t="s">
        <v>456</v>
      </c>
      <c r="C413" s="192" t="s">
        <v>187</v>
      </c>
      <c r="D413" s="192" t="s">
        <v>1041</v>
      </c>
      <c r="E413" s="192" t="s">
        <v>391</v>
      </c>
      <c r="F413" s="112">
        <f t="shared" si="13"/>
        <v>600</v>
      </c>
      <c r="G413" s="193">
        <v>600000</v>
      </c>
    </row>
    <row r="414" spans="1:7" ht="38.25">
      <c r="A414" s="87">
        <f t="shared" si="12"/>
        <v>403</v>
      </c>
      <c r="B414" s="191" t="s">
        <v>707</v>
      </c>
      <c r="C414" s="192" t="s">
        <v>187</v>
      </c>
      <c r="D414" s="192" t="s">
        <v>1106</v>
      </c>
      <c r="E414" s="192" t="s">
        <v>75</v>
      </c>
      <c r="F414" s="112">
        <f t="shared" si="13"/>
        <v>1692</v>
      </c>
      <c r="G414" s="193">
        <v>1692000</v>
      </c>
    </row>
    <row r="415" spans="1:7" ht="25.5">
      <c r="A415" s="87">
        <f t="shared" si="12"/>
        <v>404</v>
      </c>
      <c r="B415" s="191" t="s">
        <v>505</v>
      </c>
      <c r="C415" s="192" t="s">
        <v>187</v>
      </c>
      <c r="D415" s="192" t="s">
        <v>1130</v>
      </c>
      <c r="E415" s="192" t="s">
        <v>75</v>
      </c>
      <c r="F415" s="112">
        <f t="shared" si="13"/>
        <v>1512</v>
      </c>
      <c r="G415" s="193">
        <v>1512000</v>
      </c>
    </row>
    <row r="416" spans="1:7" ht="25.5">
      <c r="A416" s="87">
        <f t="shared" si="12"/>
        <v>405</v>
      </c>
      <c r="B416" s="191" t="s">
        <v>506</v>
      </c>
      <c r="C416" s="192" t="s">
        <v>187</v>
      </c>
      <c r="D416" s="192" t="s">
        <v>1131</v>
      </c>
      <c r="E416" s="192" t="s">
        <v>75</v>
      </c>
      <c r="F416" s="112">
        <f t="shared" si="13"/>
        <v>1512</v>
      </c>
      <c r="G416" s="193">
        <v>1512000</v>
      </c>
    </row>
    <row r="417" spans="1:7" ht="25.5">
      <c r="A417" s="87">
        <f t="shared" si="12"/>
        <v>406</v>
      </c>
      <c r="B417" s="191" t="s">
        <v>456</v>
      </c>
      <c r="C417" s="192" t="s">
        <v>187</v>
      </c>
      <c r="D417" s="192" t="s">
        <v>1131</v>
      </c>
      <c r="E417" s="192" t="s">
        <v>391</v>
      </c>
      <c r="F417" s="112">
        <f t="shared" si="13"/>
        <v>1512</v>
      </c>
      <c r="G417" s="193">
        <v>1512000</v>
      </c>
    </row>
    <row r="418" spans="1:7" ht="38.25">
      <c r="A418" s="87">
        <f t="shared" si="12"/>
        <v>407</v>
      </c>
      <c r="B418" s="191" t="s">
        <v>1204</v>
      </c>
      <c r="C418" s="192" t="s">
        <v>187</v>
      </c>
      <c r="D418" s="192" t="s">
        <v>1133</v>
      </c>
      <c r="E418" s="192" t="s">
        <v>75</v>
      </c>
      <c r="F418" s="112">
        <f t="shared" si="13"/>
        <v>180</v>
      </c>
      <c r="G418" s="193">
        <v>180000</v>
      </c>
    </row>
    <row r="419" spans="1:7" ht="25.5">
      <c r="A419" s="87">
        <f t="shared" si="12"/>
        <v>408</v>
      </c>
      <c r="B419" s="191" t="s">
        <v>1205</v>
      </c>
      <c r="C419" s="192" t="s">
        <v>187</v>
      </c>
      <c r="D419" s="192" t="s">
        <v>1135</v>
      </c>
      <c r="E419" s="192" t="s">
        <v>75</v>
      </c>
      <c r="F419" s="112">
        <f t="shared" si="13"/>
        <v>180</v>
      </c>
      <c r="G419" s="193">
        <v>180000</v>
      </c>
    </row>
    <row r="420" spans="1:7" ht="25.5">
      <c r="A420" s="87">
        <f t="shared" si="12"/>
        <v>409</v>
      </c>
      <c r="B420" s="191" t="s">
        <v>456</v>
      </c>
      <c r="C420" s="192" t="s">
        <v>187</v>
      </c>
      <c r="D420" s="192" t="s">
        <v>1135</v>
      </c>
      <c r="E420" s="192" t="s">
        <v>391</v>
      </c>
      <c r="F420" s="112">
        <f t="shared" si="13"/>
        <v>180</v>
      </c>
      <c r="G420" s="193">
        <v>180000</v>
      </c>
    </row>
    <row r="421" spans="1:7" ht="38.25">
      <c r="A421" s="87">
        <f t="shared" si="12"/>
        <v>410</v>
      </c>
      <c r="B421" s="191" t="s">
        <v>709</v>
      </c>
      <c r="C421" s="192" t="s">
        <v>187</v>
      </c>
      <c r="D421" s="192" t="s">
        <v>1042</v>
      </c>
      <c r="E421" s="192" t="s">
        <v>75</v>
      </c>
      <c r="F421" s="112">
        <f t="shared" si="13"/>
        <v>70384.31</v>
      </c>
      <c r="G421" s="193">
        <v>70384310</v>
      </c>
    </row>
    <row r="422" spans="1:7" ht="25.5">
      <c r="A422" s="87">
        <f t="shared" si="12"/>
        <v>411</v>
      </c>
      <c r="B422" s="191" t="s">
        <v>458</v>
      </c>
      <c r="C422" s="192" t="s">
        <v>187</v>
      </c>
      <c r="D422" s="192" t="s">
        <v>1043</v>
      </c>
      <c r="E422" s="192" t="s">
        <v>75</v>
      </c>
      <c r="F422" s="112">
        <f t="shared" si="13"/>
        <v>119</v>
      </c>
      <c r="G422" s="193">
        <v>119000</v>
      </c>
    </row>
    <row r="423" spans="1:7" ht="12.75">
      <c r="A423" s="87">
        <f t="shared" si="12"/>
        <v>412</v>
      </c>
      <c r="B423" s="191" t="s">
        <v>433</v>
      </c>
      <c r="C423" s="192" t="s">
        <v>187</v>
      </c>
      <c r="D423" s="192" t="s">
        <v>1043</v>
      </c>
      <c r="E423" s="192" t="s">
        <v>381</v>
      </c>
      <c r="F423" s="112">
        <f t="shared" si="13"/>
        <v>119</v>
      </c>
      <c r="G423" s="193">
        <v>119000</v>
      </c>
    </row>
    <row r="424" spans="1:7" ht="25.5">
      <c r="A424" s="87">
        <f t="shared" si="12"/>
        <v>413</v>
      </c>
      <c r="B424" s="191" t="s">
        <v>459</v>
      </c>
      <c r="C424" s="192" t="s">
        <v>187</v>
      </c>
      <c r="D424" s="192" t="s">
        <v>1044</v>
      </c>
      <c r="E424" s="192" t="s">
        <v>75</v>
      </c>
      <c r="F424" s="112">
        <f t="shared" si="13"/>
        <v>80</v>
      </c>
      <c r="G424" s="193">
        <v>80000</v>
      </c>
    </row>
    <row r="425" spans="1:7" ht="25.5">
      <c r="A425" s="87">
        <f t="shared" si="12"/>
        <v>414</v>
      </c>
      <c r="B425" s="191" t="s">
        <v>399</v>
      </c>
      <c r="C425" s="192" t="s">
        <v>187</v>
      </c>
      <c r="D425" s="192" t="s">
        <v>1044</v>
      </c>
      <c r="E425" s="192" t="s">
        <v>386</v>
      </c>
      <c r="F425" s="112">
        <f t="shared" si="13"/>
        <v>80</v>
      </c>
      <c r="G425" s="193">
        <v>80000</v>
      </c>
    </row>
    <row r="426" spans="1:7" ht="25.5">
      <c r="A426" s="87">
        <f t="shared" si="12"/>
        <v>415</v>
      </c>
      <c r="B426" s="191" t="s">
        <v>460</v>
      </c>
      <c r="C426" s="192" t="s">
        <v>187</v>
      </c>
      <c r="D426" s="192" t="s">
        <v>1045</v>
      </c>
      <c r="E426" s="192" t="s">
        <v>75</v>
      </c>
      <c r="F426" s="112">
        <f t="shared" si="13"/>
        <v>355</v>
      </c>
      <c r="G426" s="193">
        <v>355000</v>
      </c>
    </row>
    <row r="427" spans="1:7" ht="25.5">
      <c r="A427" s="87">
        <f t="shared" si="12"/>
        <v>416</v>
      </c>
      <c r="B427" s="191" t="s">
        <v>694</v>
      </c>
      <c r="C427" s="192" t="s">
        <v>187</v>
      </c>
      <c r="D427" s="192" t="s">
        <v>1045</v>
      </c>
      <c r="E427" s="192" t="s">
        <v>695</v>
      </c>
      <c r="F427" s="112">
        <f t="shared" si="13"/>
        <v>355</v>
      </c>
      <c r="G427" s="193">
        <v>355000</v>
      </c>
    </row>
    <row r="428" spans="1:7" ht="76.5">
      <c r="A428" s="87">
        <f t="shared" si="12"/>
        <v>417</v>
      </c>
      <c r="B428" s="191" t="s">
        <v>1206</v>
      </c>
      <c r="C428" s="192" t="s">
        <v>187</v>
      </c>
      <c r="D428" s="192" t="s">
        <v>1047</v>
      </c>
      <c r="E428" s="192" t="s">
        <v>75</v>
      </c>
      <c r="F428" s="112">
        <f t="shared" si="13"/>
        <v>90</v>
      </c>
      <c r="G428" s="193">
        <v>90000</v>
      </c>
    </row>
    <row r="429" spans="1:7" ht="25.5">
      <c r="A429" s="87">
        <f t="shared" si="12"/>
        <v>418</v>
      </c>
      <c r="B429" s="191" t="s">
        <v>399</v>
      </c>
      <c r="C429" s="192" t="s">
        <v>187</v>
      </c>
      <c r="D429" s="192" t="s">
        <v>1047</v>
      </c>
      <c r="E429" s="192" t="s">
        <v>386</v>
      </c>
      <c r="F429" s="112">
        <f t="shared" si="13"/>
        <v>90</v>
      </c>
      <c r="G429" s="193">
        <v>90000</v>
      </c>
    </row>
    <row r="430" spans="1:7" ht="25.5">
      <c r="A430" s="87">
        <f t="shared" si="12"/>
        <v>419</v>
      </c>
      <c r="B430" s="191" t="s">
        <v>461</v>
      </c>
      <c r="C430" s="192" t="s">
        <v>187</v>
      </c>
      <c r="D430" s="192" t="s">
        <v>1048</v>
      </c>
      <c r="E430" s="192" t="s">
        <v>75</v>
      </c>
      <c r="F430" s="112">
        <f t="shared" si="13"/>
        <v>10</v>
      </c>
      <c r="G430" s="193">
        <v>10000</v>
      </c>
    </row>
    <row r="431" spans="1:7" ht="25.5">
      <c r="A431" s="87">
        <f t="shared" si="12"/>
        <v>420</v>
      </c>
      <c r="B431" s="191" t="s">
        <v>399</v>
      </c>
      <c r="C431" s="192" t="s">
        <v>187</v>
      </c>
      <c r="D431" s="192" t="s">
        <v>1048</v>
      </c>
      <c r="E431" s="192" t="s">
        <v>386</v>
      </c>
      <c r="F431" s="112">
        <f t="shared" si="13"/>
        <v>10</v>
      </c>
      <c r="G431" s="193">
        <v>10000</v>
      </c>
    </row>
    <row r="432" spans="1:7" ht="127.5">
      <c r="A432" s="87">
        <f t="shared" si="12"/>
        <v>421</v>
      </c>
      <c r="B432" s="191" t="s">
        <v>1207</v>
      </c>
      <c r="C432" s="192" t="s">
        <v>187</v>
      </c>
      <c r="D432" s="192" t="s">
        <v>1050</v>
      </c>
      <c r="E432" s="192" t="s">
        <v>75</v>
      </c>
      <c r="F432" s="112">
        <f t="shared" si="13"/>
        <v>7983.16</v>
      </c>
      <c r="G432" s="193">
        <v>7983160</v>
      </c>
    </row>
    <row r="433" spans="1:7" ht="25.5">
      <c r="A433" s="87">
        <f t="shared" si="12"/>
        <v>422</v>
      </c>
      <c r="B433" s="191" t="s">
        <v>399</v>
      </c>
      <c r="C433" s="192" t="s">
        <v>187</v>
      </c>
      <c r="D433" s="192" t="s">
        <v>1050</v>
      </c>
      <c r="E433" s="192" t="s">
        <v>386</v>
      </c>
      <c r="F433" s="112">
        <f t="shared" si="13"/>
        <v>122</v>
      </c>
      <c r="G433" s="193">
        <v>122000</v>
      </c>
    </row>
    <row r="434" spans="1:7" ht="12.75">
      <c r="A434" s="87">
        <f t="shared" si="12"/>
        <v>423</v>
      </c>
      <c r="B434" s="191" t="s">
        <v>454</v>
      </c>
      <c r="C434" s="192" t="s">
        <v>187</v>
      </c>
      <c r="D434" s="192" t="s">
        <v>1050</v>
      </c>
      <c r="E434" s="192" t="s">
        <v>390</v>
      </c>
      <c r="F434" s="112">
        <f t="shared" si="13"/>
        <v>7861.16</v>
      </c>
      <c r="G434" s="193">
        <v>7861160</v>
      </c>
    </row>
    <row r="435" spans="1:7" ht="102">
      <c r="A435" s="87">
        <f t="shared" si="12"/>
        <v>424</v>
      </c>
      <c r="B435" s="191" t="s">
        <v>1208</v>
      </c>
      <c r="C435" s="192" t="s">
        <v>187</v>
      </c>
      <c r="D435" s="192" t="s">
        <v>1052</v>
      </c>
      <c r="E435" s="192" t="s">
        <v>75</v>
      </c>
      <c r="F435" s="112">
        <f t="shared" si="13"/>
        <v>55518.15</v>
      </c>
      <c r="G435" s="193">
        <v>55518150</v>
      </c>
    </row>
    <row r="436" spans="1:7" ht="25.5">
      <c r="A436" s="87">
        <f t="shared" si="12"/>
        <v>425</v>
      </c>
      <c r="B436" s="191" t="s">
        <v>399</v>
      </c>
      <c r="C436" s="192" t="s">
        <v>187</v>
      </c>
      <c r="D436" s="192" t="s">
        <v>1052</v>
      </c>
      <c r="E436" s="192" t="s">
        <v>386</v>
      </c>
      <c r="F436" s="112">
        <f t="shared" si="13"/>
        <v>670</v>
      </c>
      <c r="G436" s="193">
        <v>670000</v>
      </c>
    </row>
    <row r="437" spans="1:7" ht="12.75">
      <c r="A437" s="87">
        <f t="shared" si="12"/>
        <v>426</v>
      </c>
      <c r="B437" s="191" t="s">
        <v>454</v>
      </c>
      <c r="C437" s="192" t="s">
        <v>187</v>
      </c>
      <c r="D437" s="192" t="s">
        <v>1052</v>
      </c>
      <c r="E437" s="192" t="s">
        <v>390</v>
      </c>
      <c r="F437" s="112">
        <f t="shared" si="13"/>
        <v>54848.15</v>
      </c>
      <c r="G437" s="193">
        <v>54848150</v>
      </c>
    </row>
    <row r="438" spans="1:7" ht="63.75">
      <c r="A438" s="87">
        <f t="shared" si="12"/>
        <v>427</v>
      </c>
      <c r="B438" s="191" t="s">
        <v>1209</v>
      </c>
      <c r="C438" s="192" t="s">
        <v>187</v>
      </c>
      <c r="D438" s="192" t="s">
        <v>1054</v>
      </c>
      <c r="E438" s="192" t="s">
        <v>75</v>
      </c>
      <c r="F438" s="112">
        <f t="shared" si="13"/>
        <v>6229</v>
      </c>
      <c r="G438" s="193">
        <v>6229000</v>
      </c>
    </row>
    <row r="439" spans="1:7" ht="25.5">
      <c r="A439" s="87">
        <f t="shared" si="12"/>
        <v>428</v>
      </c>
      <c r="B439" s="191" t="s">
        <v>399</v>
      </c>
      <c r="C439" s="192" t="s">
        <v>187</v>
      </c>
      <c r="D439" s="192" t="s">
        <v>1054</v>
      </c>
      <c r="E439" s="192" t="s">
        <v>386</v>
      </c>
      <c r="F439" s="112">
        <f t="shared" si="13"/>
        <v>96</v>
      </c>
      <c r="G439" s="193">
        <v>96000</v>
      </c>
    </row>
    <row r="440" spans="1:7" ht="12.75">
      <c r="A440" s="87">
        <f t="shared" si="12"/>
        <v>429</v>
      </c>
      <c r="B440" s="191" t="s">
        <v>454</v>
      </c>
      <c r="C440" s="192" t="s">
        <v>187</v>
      </c>
      <c r="D440" s="192" t="s">
        <v>1054</v>
      </c>
      <c r="E440" s="192" t="s">
        <v>390</v>
      </c>
      <c r="F440" s="112">
        <f t="shared" si="13"/>
        <v>6133</v>
      </c>
      <c r="G440" s="193">
        <v>6133000</v>
      </c>
    </row>
    <row r="441" spans="1:7" ht="12.75">
      <c r="A441" s="87">
        <f t="shared" si="12"/>
        <v>430</v>
      </c>
      <c r="B441" s="191" t="s">
        <v>378</v>
      </c>
      <c r="C441" s="192" t="s">
        <v>187</v>
      </c>
      <c r="D441" s="192" t="s">
        <v>892</v>
      </c>
      <c r="E441" s="192" t="s">
        <v>75</v>
      </c>
      <c r="F441" s="112">
        <f t="shared" si="13"/>
        <v>335.146</v>
      </c>
      <c r="G441" s="193">
        <v>335146</v>
      </c>
    </row>
    <row r="442" spans="1:7" ht="25.5">
      <c r="A442" s="87">
        <f t="shared" si="12"/>
        <v>431</v>
      </c>
      <c r="B442" s="191" t="s">
        <v>462</v>
      </c>
      <c r="C442" s="192" t="s">
        <v>187</v>
      </c>
      <c r="D442" s="192" t="s">
        <v>1055</v>
      </c>
      <c r="E442" s="192" t="s">
        <v>75</v>
      </c>
      <c r="F442" s="112">
        <f t="shared" si="13"/>
        <v>335.146</v>
      </c>
      <c r="G442" s="193">
        <v>335146</v>
      </c>
    </row>
    <row r="443" spans="1:7" ht="25.5">
      <c r="A443" s="87">
        <f t="shared" si="12"/>
        <v>432</v>
      </c>
      <c r="B443" s="191" t="s">
        <v>463</v>
      </c>
      <c r="C443" s="192" t="s">
        <v>187</v>
      </c>
      <c r="D443" s="192" t="s">
        <v>1055</v>
      </c>
      <c r="E443" s="192" t="s">
        <v>383</v>
      </c>
      <c r="F443" s="112">
        <f t="shared" si="13"/>
        <v>335.146</v>
      </c>
      <c r="G443" s="193">
        <v>335146</v>
      </c>
    </row>
    <row r="444" spans="1:7" ht="12.75">
      <c r="A444" s="87">
        <f t="shared" si="12"/>
        <v>433</v>
      </c>
      <c r="B444" s="191" t="s">
        <v>263</v>
      </c>
      <c r="C444" s="192" t="s">
        <v>304</v>
      </c>
      <c r="D444" s="192" t="s">
        <v>889</v>
      </c>
      <c r="E444" s="192" t="s">
        <v>75</v>
      </c>
      <c r="F444" s="112">
        <f t="shared" si="13"/>
        <v>6218.69</v>
      </c>
      <c r="G444" s="193">
        <v>6218690</v>
      </c>
    </row>
    <row r="445" spans="1:7" ht="38.25">
      <c r="A445" s="87">
        <f t="shared" si="12"/>
        <v>434</v>
      </c>
      <c r="B445" s="191" t="s">
        <v>709</v>
      </c>
      <c r="C445" s="192" t="s">
        <v>304</v>
      </c>
      <c r="D445" s="192" t="s">
        <v>1042</v>
      </c>
      <c r="E445" s="192" t="s">
        <v>75</v>
      </c>
      <c r="F445" s="112">
        <f t="shared" si="13"/>
        <v>6218.69</v>
      </c>
      <c r="G445" s="193">
        <v>6218690</v>
      </c>
    </row>
    <row r="446" spans="1:7" ht="127.5">
      <c r="A446" s="87">
        <f t="shared" si="12"/>
        <v>435</v>
      </c>
      <c r="B446" s="191" t="s">
        <v>1207</v>
      </c>
      <c r="C446" s="192" t="s">
        <v>304</v>
      </c>
      <c r="D446" s="192" t="s">
        <v>1050</v>
      </c>
      <c r="E446" s="192" t="s">
        <v>75</v>
      </c>
      <c r="F446" s="112">
        <f t="shared" si="13"/>
        <v>465.84</v>
      </c>
      <c r="G446" s="193">
        <v>465840</v>
      </c>
    </row>
    <row r="447" spans="1:7" ht="12.75">
      <c r="A447" s="87">
        <f t="shared" si="12"/>
        <v>436</v>
      </c>
      <c r="B447" s="191" t="s">
        <v>412</v>
      </c>
      <c r="C447" s="192" t="s">
        <v>304</v>
      </c>
      <c r="D447" s="192" t="s">
        <v>1050</v>
      </c>
      <c r="E447" s="192" t="s">
        <v>387</v>
      </c>
      <c r="F447" s="112">
        <f t="shared" si="13"/>
        <v>454.84</v>
      </c>
      <c r="G447" s="193">
        <v>454840</v>
      </c>
    </row>
    <row r="448" spans="1:7" ht="25.5">
      <c r="A448" s="87">
        <f t="shared" si="12"/>
        <v>437</v>
      </c>
      <c r="B448" s="191" t="s">
        <v>399</v>
      </c>
      <c r="C448" s="192" t="s">
        <v>304</v>
      </c>
      <c r="D448" s="192" t="s">
        <v>1050</v>
      </c>
      <c r="E448" s="192" t="s">
        <v>386</v>
      </c>
      <c r="F448" s="112">
        <f t="shared" si="13"/>
        <v>11</v>
      </c>
      <c r="G448" s="193">
        <v>11000</v>
      </c>
    </row>
    <row r="449" spans="1:7" ht="102">
      <c r="A449" s="87">
        <f t="shared" si="12"/>
        <v>438</v>
      </c>
      <c r="B449" s="191" t="s">
        <v>1208</v>
      </c>
      <c r="C449" s="192" t="s">
        <v>304</v>
      </c>
      <c r="D449" s="192" t="s">
        <v>1052</v>
      </c>
      <c r="E449" s="192" t="s">
        <v>75</v>
      </c>
      <c r="F449" s="112">
        <f t="shared" si="13"/>
        <v>5752.85</v>
      </c>
      <c r="G449" s="193">
        <v>5752850</v>
      </c>
    </row>
    <row r="450" spans="1:7" ht="12.75">
      <c r="A450" s="87">
        <f t="shared" si="12"/>
        <v>439</v>
      </c>
      <c r="B450" s="191" t="s">
        <v>412</v>
      </c>
      <c r="C450" s="192" t="s">
        <v>304</v>
      </c>
      <c r="D450" s="192" t="s">
        <v>1052</v>
      </c>
      <c r="E450" s="192" t="s">
        <v>387</v>
      </c>
      <c r="F450" s="112">
        <f t="shared" si="13"/>
        <v>5137.85</v>
      </c>
      <c r="G450" s="193">
        <v>5137850</v>
      </c>
    </row>
    <row r="451" spans="1:7" ht="25.5">
      <c r="A451" s="87">
        <f t="shared" si="12"/>
        <v>440</v>
      </c>
      <c r="B451" s="191" t="s">
        <v>399</v>
      </c>
      <c r="C451" s="192" t="s">
        <v>304</v>
      </c>
      <c r="D451" s="192" t="s">
        <v>1052</v>
      </c>
      <c r="E451" s="192" t="s">
        <v>386</v>
      </c>
      <c r="F451" s="112">
        <f t="shared" si="13"/>
        <v>615</v>
      </c>
      <c r="G451" s="193">
        <v>615000</v>
      </c>
    </row>
    <row r="452" spans="1:7" ht="12.75">
      <c r="A452" s="147">
        <f t="shared" si="12"/>
        <v>441</v>
      </c>
      <c r="B452" s="150" t="s">
        <v>264</v>
      </c>
      <c r="C452" s="151" t="s">
        <v>188</v>
      </c>
      <c r="D452" s="151" t="s">
        <v>889</v>
      </c>
      <c r="E452" s="151" t="s">
        <v>75</v>
      </c>
      <c r="F452" s="148">
        <f t="shared" si="13"/>
        <v>20229.84</v>
      </c>
      <c r="G452" s="193">
        <v>20229840</v>
      </c>
    </row>
    <row r="453" spans="1:7" ht="12.75">
      <c r="A453" s="87">
        <f t="shared" si="12"/>
        <v>442</v>
      </c>
      <c r="B453" s="191" t="s">
        <v>216</v>
      </c>
      <c r="C453" s="192" t="s">
        <v>217</v>
      </c>
      <c r="D453" s="192" t="s">
        <v>889</v>
      </c>
      <c r="E453" s="192" t="s">
        <v>75</v>
      </c>
      <c r="F453" s="112">
        <f t="shared" si="13"/>
        <v>14172.357</v>
      </c>
      <c r="G453" s="193">
        <v>14172357</v>
      </c>
    </row>
    <row r="454" spans="1:7" ht="38.25">
      <c r="A454" s="87">
        <f t="shared" si="12"/>
        <v>443</v>
      </c>
      <c r="B454" s="191" t="s">
        <v>707</v>
      </c>
      <c r="C454" s="192" t="s">
        <v>217</v>
      </c>
      <c r="D454" s="192" t="s">
        <v>1106</v>
      </c>
      <c r="E454" s="192" t="s">
        <v>75</v>
      </c>
      <c r="F454" s="112">
        <f t="shared" si="13"/>
        <v>14172.357</v>
      </c>
      <c r="G454" s="193">
        <v>14172357</v>
      </c>
    </row>
    <row r="455" spans="1:7" ht="25.5">
      <c r="A455" s="87">
        <f t="shared" si="12"/>
        <v>444</v>
      </c>
      <c r="B455" s="191" t="s">
        <v>1210</v>
      </c>
      <c r="C455" s="192" t="s">
        <v>217</v>
      </c>
      <c r="D455" s="192" t="s">
        <v>1137</v>
      </c>
      <c r="E455" s="192" t="s">
        <v>75</v>
      </c>
      <c r="F455" s="112">
        <f t="shared" si="13"/>
        <v>14172.357</v>
      </c>
      <c r="G455" s="193">
        <v>14172357</v>
      </c>
    </row>
    <row r="456" spans="1:7" ht="25.5">
      <c r="A456" s="87">
        <f t="shared" si="12"/>
        <v>445</v>
      </c>
      <c r="B456" s="191" t="s">
        <v>508</v>
      </c>
      <c r="C456" s="192" t="s">
        <v>217</v>
      </c>
      <c r="D456" s="192" t="s">
        <v>1138</v>
      </c>
      <c r="E456" s="192" t="s">
        <v>75</v>
      </c>
      <c r="F456" s="112">
        <f t="shared" si="13"/>
        <v>11416.329</v>
      </c>
      <c r="G456" s="193">
        <v>11416329</v>
      </c>
    </row>
    <row r="457" spans="1:7" ht="12.75">
      <c r="A457" s="87">
        <f t="shared" si="12"/>
        <v>446</v>
      </c>
      <c r="B457" s="191" t="s">
        <v>412</v>
      </c>
      <c r="C457" s="192" t="s">
        <v>217</v>
      </c>
      <c r="D457" s="192" t="s">
        <v>1138</v>
      </c>
      <c r="E457" s="192" t="s">
        <v>387</v>
      </c>
      <c r="F457" s="112">
        <f t="shared" si="13"/>
        <v>9021.38</v>
      </c>
      <c r="G457" s="193">
        <v>9021380</v>
      </c>
    </row>
    <row r="458" spans="1:7" ht="25.5">
      <c r="A458" s="87">
        <f t="shared" si="12"/>
        <v>447</v>
      </c>
      <c r="B458" s="191" t="s">
        <v>399</v>
      </c>
      <c r="C458" s="192" t="s">
        <v>217</v>
      </c>
      <c r="D458" s="192" t="s">
        <v>1138</v>
      </c>
      <c r="E458" s="192" t="s">
        <v>386</v>
      </c>
      <c r="F458" s="112">
        <f t="shared" si="13"/>
        <v>2039.601</v>
      </c>
      <c r="G458" s="193">
        <v>2039601</v>
      </c>
    </row>
    <row r="459" spans="1:7" ht="12.75">
      <c r="A459" s="87">
        <f t="shared" si="12"/>
        <v>448</v>
      </c>
      <c r="B459" s="191" t="s">
        <v>413</v>
      </c>
      <c r="C459" s="192" t="s">
        <v>217</v>
      </c>
      <c r="D459" s="192" t="s">
        <v>1138</v>
      </c>
      <c r="E459" s="192" t="s">
        <v>388</v>
      </c>
      <c r="F459" s="112">
        <f t="shared" si="13"/>
        <v>355.348</v>
      </c>
      <c r="G459" s="193">
        <v>355348</v>
      </c>
    </row>
    <row r="460" spans="1:7" ht="38.25">
      <c r="A460" s="87">
        <f t="shared" si="12"/>
        <v>449</v>
      </c>
      <c r="B460" s="191" t="s">
        <v>1211</v>
      </c>
      <c r="C460" s="192" t="s">
        <v>217</v>
      </c>
      <c r="D460" s="192" t="s">
        <v>1139</v>
      </c>
      <c r="E460" s="192" t="s">
        <v>75</v>
      </c>
      <c r="F460" s="112">
        <f t="shared" si="13"/>
        <v>2756.028</v>
      </c>
      <c r="G460" s="193">
        <v>2756028</v>
      </c>
    </row>
    <row r="461" spans="1:7" ht="25.5">
      <c r="A461" s="87">
        <f aca="true" t="shared" si="14" ref="A461:A491">1+A460</f>
        <v>450</v>
      </c>
      <c r="B461" s="191" t="s">
        <v>399</v>
      </c>
      <c r="C461" s="192" t="s">
        <v>217</v>
      </c>
      <c r="D461" s="192" t="s">
        <v>1139</v>
      </c>
      <c r="E461" s="192" t="s">
        <v>386</v>
      </c>
      <c r="F461" s="112">
        <f aca="true" t="shared" si="15" ref="F461:F491">G461/1000</f>
        <v>2756.028</v>
      </c>
      <c r="G461" s="193">
        <v>2756028</v>
      </c>
    </row>
    <row r="462" spans="1:10" ht="12.75">
      <c r="A462" s="87">
        <f t="shared" si="14"/>
        <v>451</v>
      </c>
      <c r="B462" s="191" t="s">
        <v>265</v>
      </c>
      <c r="C462" s="192" t="s">
        <v>56</v>
      </c>
      <c r="D462" s="192" t="s">
        <v>889</v>
      </c>
      <c r="E462" s="192" t="s">
        <v>75</v>
      </c>
      <c r="F462" s="112">
        <f t="shared" si="15"/>
        <v>6057.483</v>
      </c>
      <c r="G462" s="193">
        <v>6057483</v>
      </c>
      <c r="J462" s="113"/>
    </row>
    <row r="463" spans="1:7" ht="38.25">
      <c r="A463" s="87">
        <f t="shared" si="14"/>
        <v>452</v>
      </c>
      <c r="B463" s="191" t="s">
        <v>707</v>
      </c>
      <c r="C463" s="192" t="s">
        <v>56</v>
      </c>
      <c r="D463" s="192" t="s">
        <v>1106</v>
      </c>
      <c r="E463" s="192" t="s">
        <v>75</v>
      </c>
      <c r="F463" s="112">
        <f t="shared" si="15"/>
        <v>6057.483</v>
      </c>
      <c r="G463" s="193">
        <v>6057483</v>
      </c>
    </row>
    <row r="464" spans="1:7" ht="25.5">
      <c r="A464" s="87">
        <f t="shared" si="14"/>
        <v>453</v>
      </c>
      <c r="B464" s="191" t="s">
        <v>1210</v>
      </c>
      <c r="C464" s="192" t="s">
        <v>56</v>
      </c>
      <c r="D464" s="192" t="s">
        <v>1137</v>
      </c>
      <c r="E464" s="192" t="s">
        <v>75</v>
      </c>
      <c r="F464" s="112">
        <f t="shared" si="15"/>
        <v>6057.483</v>
      </c>
      <c r="G464" s="193">
        <v>6057483</v>
      </c>
    </row>
    <row r="465" spans="1:7" ht="12.75">
      <c r="A465" s="87">
        <f t="shared" si="14"/>
        <v>454</v>
      </c>
      <c r="B465" s="191" t="s">
        <v>509</v>
      </c>
      <c r="C465" s="192" t="s">
        <v>56</v>
      </c>
      <c r="D465" s="192" t="s">
        <v>1140</v>
      </c>
      <c r="E465" s="192" t="s">
        <v>75</v>
      </c>
      <c r="F465" s="112">
        <f t="shared" si="15"/>
        <v>3102.14</v>
      </c>
      <c r="G465" s="193">
        <v>3102140</v>
      </c>
    </row>
    <row r="466" spans="1:7" ht="12.75">
      <c r="A466" s="87">
        <f t="shared" si="14"/>
        <v>455</v>
      </c>
      <c r="B466" s="191" t="s">
        <v>412</v>
      </c>
      <c r="C466" s="192" t="s">
        <v>56</v>
      </c>
      <c r="D466" s="192" t="s">
        <v>1140</v>
      </c>
      <c r="E466" s="192" t="s">
        <v>387</v>
      </c>
      <c r="F466" s="112">
        <f t="shared" si="15"/>
        <v>1296.65</v>
      </c>
      <c r="G466" s="193">
        <v>1296650</v>
      </c>
    </row>
    <row r="467" spans="1:7" ht="25.5">
      <c r="A467" s="87">
        <f t="shared" si="14"/>
        <v>456</v>
      </c>
      <c r="B467" s="191" t="s">
        <v>399</v>
      </c>
      <c r="C467" s="192" t="s">
        <v>56</v>
      </c>
      <c r="D467" s="192" t="s">
        <v>1140</v>
      </c>
      <c r="E467" s="192" t="s">
        <v>386</v>
      </c>
      <c r="F467" s="112">
        <f t="shared" si="15"/>
        <v>1805.49</v>
      </c>
      <c r="G467" s="193">
        <v>1805490</v>
      </c>
    </row>
    <row r="468" spans="1:7" ht="25.5">
      <c r="A468" s="87">
        <f t="shared" si="14"/>
        <v>457</v>
      </c>
      <c r="B468" s="191" t="s">
        <v>1212</v>
      </c>
      <c r="C468" s="192" t="s">
        <v>56</v>
      </c>
      <c r="D468" s="192" t="s">
        <v>1142</v>
      </c>
      <c r="E468" s="192" t="s">
        <v>75</v>
      </c>
      <c r="F468" s="112">
        <f t="shared" si="15"/>
        <v>2762.843</v>
      </c>
      <c r="G468" s="193">
        <v>2762843</v>
      </c>
    </row>
    <row r="469" spans="1:7" ht="12.75">
      <c r="A469" s="87">
        <f t="shared" si="14"/>
        <v>458</v>
      </c>
      <c r="B469" s="191" t="s">
        <v>416</v>
      </c>
      <c r="C469" s="192" t="s">
        <v>56</v>
      </c>
      <c r="D469" s="192" t="s">
        <v>1142</v>
      </c>
      <c r="E469" s="192" t="s">
        <v>389</v>
      </c>
      <c r="F469" s="112">
        <f t="shared" si="15"/>
        <v>2762.843</v>
      </c>
      <c r="G469" s="193">
        <v>2762843</v>
      </c>
    </row>
    <row r="470" spans="1:7" ht="38.25">
      <c r="A470" s="87">
        <f t="shared" si="14"/>
        <v>459</v>
      </c>
      <c r="B470" s="191" t="s">
        <v>507</v>
      </c>
      <c r="C470" s="192" t="s">
        <v>56</v>
      </c>
      <c r="D470" s="192" t="s">
        <v>1143</v>
      </c>
      <c r="E470" s="192" t="s">
        <v>75</v>
      </c>
      <c r="F470" s="112">
        <f t="shared" si="15"/>
        <v>192.5</v>
      </c>
      <c r="G470" s="193">
        <v>192500</v>
      </c>
    </row>
    <row r="471" spans="1:7" ht="25.5">
      <c r="A471" s="87">
        <f t="shared" si="14"/>
        <v>460</v>
      </c>
      <c r="B471" s="191" t="s">
        <v>399</v>
      </c>
      <c r="C471" s="192" t="s">
        <v>56</v>
      </c>
      <c r="D471" s="192" t="s">
        <v>1143</v>
      </c>
      <c r="E471" s="192" t="s">
        <v>386</v>
      </c>
      <c r="F471" s="112">
        <f t="shared" si="15"/>
        <v>192.5</v>
      </c>
      <c r="G471" s="193">
        <v>192500</v>
      </c>
    </row>
    <row r="472" spans="1:7" ht="38.25">
      <c r="A472" s="147">
        <f t="shared" si="14"/>
        <v>461</v>
      </c>
      <c r="B472" s="150" t="s">
        <v>266</v>
      </c>
      <c r="C472" s="151" t="s">
        <v>305</v>
      </c>
      <c r="D472" s="151" t="s">
        <v>889</v>
      </c>
      <c r="E472" s="151" t="s">
        <v>75</v>
      </c>
      <c r="F472" s="148">
        <f t="shared" si="15"/>
        <v>143364.6</v>
      </c>
      <c r="G472" s="193">
        <v>143364600</v>
      </c>
    </row>
    <row r="473" spans="1:7" ht="25.5">
      <c r="A473" s="87">
        <f t="shared" si="14"/>
        <v>462</v>
      </c>
      <c r="B473" s="191" t="s">
        <v>69</v>
      </c>
      <c r="C473" s="192" t="s">
        <v>70</v>
      </c>
      <c r="D473" s="192" t="s">
        <v>889</v>
      </c>
      <c r="E473" s="192" t="s">
        <v>75</v>
      </c>
      <c r="F473" s="112">
        <f t="shared" si="15"/>
        <v>20702</v>
      </c>
      <c r="G473" s="193">
        <v>20702000</v>
      </c>
    </row>
    <row r="474" spans="1:7" ht="38.25">
      <c r="A474" s="87">
        <f t="shared" si="14"/>
        <v>463</v>
      </c>
      <c r="B474" s="191" t="s">
        <v>710</v>
      </c>
      <c r="C474" s="192" t="s">
        <v>70</v>
      </c>
      <c r="D474" s="192" t="s">
        <v>1056</v>
      </c>
      <c r="E474" s="192" t="s">
        <v>75</v>
      </c>
      <c r="F474" s="112">
        <f t="shared" si="15"/>
        <v>20702</v>
      </c>
      <c r="G474" s="193">
        <v>20702000</v>
      </c>
    </row>
    <row r="475" spans="1:7" ht="25.5">
      <c r="A475" s="87">
        <f t="shared" si="14"/>
        <v>464</v>
      </c>
      <c r="B475" s="191" t="s">
        <v>464</v>
      </c>
      <c r="C475" s="192" t="s">
        <v>70</v>
      </c>
      <c r="D475" s="192" t="s">
        <v>1057</v>
      </c>
      <c r="E475" s="192" t="s">
        <v>75</v>
      </c>
      <c r="F475" s="112">
        <f t="shared" si="15"/>
        <v>20702</v>
      </c>
      <c r="G475" s="193">
        <v>20702000</v>
      </c>
    </row>
    <row r="476" spans="1:7" ht="25.5">
      <c r="A476" s="87">
        <f t="shared" si="14"/>
        <v>465</v>
      </c>
      <c r="B476" s="191" t="s">
        <v>465</v>
      </c>
      <c r="C476" s="192" t="s">
        <v>70</v>
      </c>
      <c r="D476" s="192" t="s">
        <v>1058</v>
      </c>
      <c r="E476" s="192" t="s">
        <v>75</v>
      </c>
      <c r="F476" s="112">
        <f t="shared" si="15"/>
        <v>8004</v>
      </c>
      <c r="G476" s="193">
        <v>8004000</v>
      </c>
    </row>
    <row r="477" spans="1:7" ht="12.75">
      <c r="A477" s="87">
        <f t="shared" si="14"/>
        <v>466</v>
      </c>
      <c r="B477" s="191" t="s">
        <v>466</v>
      </c>
      <c r="C477" s="192" t="s">
        <v>70</v>
      </c>
      <c r="D477" s="192" t="s">
        <v>1058</v>
      </c>
      <c r="E477" s="192" t="s">
        <v>392</v>
      </c>
      <c r="F477" s="112">
        <f t="shared" si="15"/>
        <v>8004</v>
      </c>
      <c r="G477" s="193">
        <v>8004000</v>
      </c>
    </row>
    <row r="478" spans="1:7" ht="38.25">
      <c r="A478" s="87">
        <f t="shared" si="14"/>
        <v>467</v>
      </c>
      <c r="B478" s="191" t="s">
        <v>696</v>
      </c>
      <c r="C478" s="192" t="s">
        <v>70</v>
      </c>
      <c r="D478" s="192" t="s">
        <v>1059</v>
      </c>
      <c r="E478" s="192" t="s">
        <v>75</v>
      </c>
      <c r="F478" s="112">
        <f t="shared" si="15"/>
        <v>12698</v>
      </c>
      <c r="G478" s="193">
        <v>12698000</v>
      </c>
    </row>
    <row r="479" spans="1:7" ht="12.75">
      <c r="A479" s="87">
        <f t="shared" si="14"/>
        <v>468</v>
      </c>
      <c r="B479" s="191" t="s">
        <v>466</v>
      </c>
      <c r="C479" s="192" t="s">
        <v>70</v>
      </c>
      <c r="D479" s="192" t="s">
        <v>1059</v>
      </c>
      <c r="E479" s="192" t="s">
        <v>392</v>
      </c>
      <c r="F479" s="112">
        <f t="shared" si="15"/>
        <v>12698</v>
      </c>
      <c r="G479" s="193">
        <v>12698000</v>
      </c>
    </row>
    <row r="480" spans="1:7" ht="12.75">
      <c r="A480" s="87">
        <f t="shared" si="14"/>
        <v>469</v>
      </c>
      <c r="B480" s="191" t="s">
        <v>267</v>
      </c>
      <c r="C480" s="192" t="s">
        <v>306</v>
      </c>
      <c r="D480" s="192" t="s">
        <v>889</v>
      </c>
      <c r="E480" s="192" t="s">
        <v>75</v>
      </c>
      <c r="F480" s="112">
        <f t="shared" si="15"/>
        <v>122662.6</v>
      </c>
      <c r="G480" s="193">
        <v>122662600</v>
      </c>
    </row>
    <row r="481" spans="1:7" ht="38.25">
      <c r="A481" s="87">
        <f t="shared" si="14"/>
        <v>470</v>
      </c>
      <c r="B481" s="191" t="s">
        <v>701</v>
      </c>
      <c r="C481" s="192" t="s">
        <v>306</v>
      </c>
      <c r="D481" s="192" t="s">
        <v>937</v>
      </c>
      <c r="E481" s="192" t="s">
        <v>75</v>
      </c>
      <c r="F481" s="112">
        <f t="shared" si="15"/>
        <v>985.5</v>
      </c>
      <c r="G481" s="193">
        <v>985500</v>
      </c>
    </row>
    <row r="482" spans="1:7" ht="38.25">
      <c r="A482" s="87">
        <f t="shared" si="14"/>
        <v>471</v>
      </c>
      <c r="B482" s="191" t="s">
        <v>702</v>
      </c>
      <c r="C482" s="192" t="s">
        <v>306</v>
      </c>
      <c r="D482" s="192" t="s">
        <v>938</v>
      </c>
      <c r="E482" s="192" t="s">
        <v>75</v>
      </c>
      <c r="F482" s="112">
        <f t="shared" si="15"/>
        <v>985.5</v>
      </c>
      <c r="G482" s="193">
        <v>985500</v>
      </c>
    </row>
    <row r="483" spans="1:7" ht="63.75">
      <c r="A483" s="87">
        <f t="shared" si="14"/>
        <v>472</v>
      </c>
      <c r="B483" s="191" t="s">
        <v>674</v>
      </c>
      <c r="C483" s="192" t="s">
        <v>306</v>
      </c>
      <c r="D483" s="192" t="s">
        <v>939</v>
      </c>
      <c r="E483" s="192" t="s">
        <v>75</v>
      </c>
      <c r="F483" s="112">
        <f t="shared" si="15"/>
        <v>0.5</v>
      </c>
      <c r="G483" s="193">
        <v>500</v>
      </c>
    </row>
    <row r="484" spans="1:7" ht="12.75">
      <c r="A484" s="87">
        <f t="shared" si="14"/>
        <v>473</v>
      </c>
      <c r="B484" s="191" t="s">
        <v>467</v>
      </c>
      <c r="C484" s="192" t="s">
        <v>306</v>
      </c>
      <c r="D484" s="192" t="s">
        <v>939</v>
      </c>
      <c r="E484" s="192" t="s">
        <v>384</v>
      </c>
      <c r="F484" s="112">
        <f t="shared" si="15"/>
        <v>0.5</v>
      </c>
      <c r="G484" s="193">
        <v>500</v>
      </c>
    </row>
    <row r="485" spans="1:7" ht="51">
      <c r="A485" s="87">
        <f t="shared" si="14"/>
        <v>474</v>
      </c>
      <c r="B485" s="191" t="s">
        <v>697</v>
      </c>
      <c r="C485" s="192" t="s">
        <v>306</v>
      </c>
      <c r="D485" s="192" t="s">
        <v>1060</v>
      </c>
      <c r="E485" s="192" t="s">
        <v>75</v>
      </c>
      <c r="F485" s="112">
        <f t="shared" si="15"/>
        <v>985</v>
      </c>
      <c r="G485" s="193">
        <v>985000</v>
      </c>
    </row>
    <row r="486" spans="1:7" ht="12.75">
      <c r="A486" s="87">
        <f t="shared" si="14"/>
        <v>475</v>
      </c>
      <c r="B486" s="191" t="s">
        <v>467</v>
      </c>
      <c r="C486" s="192" t="s">
        <v>306</v>
      </c>
      <c r="D486" s="192" t="s">
        <v>1060</v>
      </c>
      <c r="E486" s="192" t="s">
        <v>384</v>
      </c>
      <c r="F486" s="112">
        <f t="shared" si="15"/>
        <v>985</v>
      </c>
      <c r="G486" s="193">
        <v>985000</v>
      </c>
    </row>
    <row r="487" spans="1:7" ht="38.25">
      <c r="A487" s="87">
        <f t="shared" si="14"/>
        <v>476</v>
      </c>
      <c r="B487" s="191" t="s">
        <v>710</v>
      </c>
      <c r="C487" s="192" t="s">
        <v>306</v>
      </c>
      <c r="D487" s="192" t="s">
        <v>1056</v>
      </c>
      <c r="E487" s="192" t="s">
        <v>75</v>
      </c>
      <c r="F487" s="112">
        <f t="shared" si="15"/>
        <v>121677.1</v>
      </c>
      <c r="G487" s="193">
        <v>121677100</v>
      </c>
    </row>
    <row r="488" spans="1:7" ht="25.5">
      <c r="A488" s="87">
        <f t="shared" si="14"/>
        <v>477</v>
      </c>
      <c r="B488" s="191" t="s">
        <v>464</v>
      </c>
      <c r="C488" s="192" t="s">
        <v>306</v>
      </c>
      <c r="D488" s="192" t="s">
        <v>1057</v>
      </c>
      <c r="E488" s="192" t="s">
        <v>75</v>
      </c>
      <c r="F488" s="112">
        <f t="shared" si="15"/>
        <v>121677.1</v>
      </c>
      <c r="G488" s="193">
        <v>121677100</v>
      </c>
    </row>
    <row r="489" spans="1:7" ht="25.5">
      <c r="A489" s="87">
        <f t="shared" si="14"/>
        <v>478</v>
      </c>
      <c r="B489" s="191" t="s">
        <v>468</v>
      </c>
      <c r="C489" s="192" t="s">
        <v>306</v>
      </c>
      <c r="D489" s="192" t="s">
        <v>1061</v>
      </c>
      <c r="E489" s="192" t="s">
        <v>75</v>
      </c>
      <c r="F489" s="112">
        <f t="shared" si="15"/>
        <v>121677.1</v>
      </c>
      <c r="G489" s="193">
        <v>121677100</v>
      </c>
    </row>
    <row r="490" spans="1:7" ht="12.75">
      <c r="A490" s="87">
        <f t="shared" si="14"/>
        <v>479</v>
      </c>
      <c r="B490" s="191" t="s">
        <v>467</v>
      </c>
      <c r="C490" s="192" t="s">
        <v>306</v>
      </c>
      <c r="D490" s="192" t="s">
        <v>1061</v>
      </c>
      <c r="E490" s="192" t="s">
        <v>384</v>
      </c>
      <c r="F490" s="112">
        <f t="shared" si="15"/>
        <v>121677.1</v>
      </c>
      <c r="G490" s="193">
        <v>121677100</v>
      </c>
    </row>
    <row r="491" spans="1:7" ht="12.75">
      <c r="A491" s="147">
        <f t="shared" si="14"/>
        <v>480</v>
      </c>
      <c r="B491" s="212" t="s">
        <v>189</v>
      </c>
      <c r="C491" s="213"/>
      <c r="D491" s="213"/>
      <c r="E491" s="213"/>
      <c r="F491" s="148">
        <f t="shared" si="15"/>
        <v>1020471.76614</v>
      </c>
      <c r="G491" s="194">
        <v>1020471766.14</v>
      </c>
    </row>
  </sheetData>
  <sheetProtection/>
  <autoFilter ref="A11:G491"/>
  <mergeCells count="2">
    <mergeCell ref="A8:F8"/>
    <mergeCell ref="B491:E491"/>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0000"/>
  </sheetPr>
  <dimension ref="A1:M458"/>
  <sheetViews>
    <sheetView zoomScalePageLayoutView="0" workbookViewId="0" topLeftCell="A1">
      <selection activeCell="L19" sqref="L19"/>
    </sheetView>
  </sheetViews>
  <sheetFormatPr defaultColWidth="9.00390625" defaultRowHeight="12.75"/>
  <cols>
    <col min="1" max="1" width="4.75390625" style="86" customWidth="1"/>
    <col min="2" max="2" width="51.875" style="8" customWidth="1"/>
    <col min="3" max="3" width="7.625" style="8" customWidth="1"/>
    <col min="4" max="4" width="11.00390625" style="8" customWidth="1"/>
    <col min="5" max="5" width="6.75390625" style="8" customWidth="1"/>
    <col min="6" max="6" width="11.00390625" style="8" customWidth="1"/>
    <col min="7" max="7" width="10.00390625" style="8" hidden="1" customWidth="1"/>
    <col min="8" max="8" width="10.75390625" style="8" customWidth="1"/>
    <col min="9" max="9" width="11.00390625" style="8" hidden="1" customWidth="1"/>
    <col min="10" max="11" width="9.125" style="10" customWidth="1"/>
    <col min="12" max="12" width="14.875" style="10" customWidth="1"/>
    <col min="13" max="16384" width="9.125" style="10" customWidth="1"/>
  </cols>
  <sheetData>
    <row r="1" spans="3:8" ht="12">
      <c r="C1" s="13"/>
      <c r="D1" s="13"/>
      <c r="H1" s="7" t="s">
        <v>394</v>
      </c>
    </row>
    <row r="2" spans="3:8" ht="12">
      <c r="C2" s="13"/>
      <c r="D2" s="13"/>
      <c r="H2" s="7" t="s">
        <v>198</v>
      </c>
    </row>
    <row r="3" spans="3:8" ht="12">
      <c r="C3" s="13"/>
      <c r="D3" s="13"/>
      <c r="H3" s="7" t="s">
        <v>73</v>
      </c>
    </row>
    <row r="4" spans="3:8" ht="12">
      <c r="C4" s="13"/>
      <c r="D4" s="13"/>
      <c r="H4" s="7" t="s">
        <v>74</v>
      </c>
    </row>
    <row r="5" spans="3:8" ht="12">
      <c r="C5" s="13"/>
      <c r="D5" s="13"/>
      <c r="H5" s="7" t="s">
        <v>73</v>
      </c>
    </row>
    <row r="6" spans="3:8" ht="12">
      <c r="C6" s="13"/>
      <c r="D6" s="13"/>
      <c r="H6" s="7" t="s">
        <v>1148</v>
      </c>
    </row>
    <row r="7" spans="3:4" ht="12">
      <c r="C7" s="13"/>
      <c r="D7" s="13"/>
    </row>
    <row r="8" spans="1:9" ht="42" customHeight="1">
      <c r="A8" s="210" t="s">
        <v>1213</v>
      </c>
      <c r="B8" s="216"/>
      <c r="C8" s="216"/>
      <c r="D8" s="216"/>
      <c r="E8" s="216"/>
      <c r="F8" s="216"/>
      <c r="G8" s="216"/>
      <c r="H8" s="216"/>
      <c r="I8" s="98"/>
    </row>
    <row r="9" spans="1:9" ht="12">
      <c r="A9" s="93"/>
      <c r="B9" s="95"/>
      <c r="C9" s="95"/>
      <c r="D9" s="95"/>
      <c r="E9" s="95"/>
      <c r="F9" s="95"/>
      <c r="G9" s="95"/>
      <c r="H9" s="95"/>
      <c r="I9" s="95"/>
    </row>
    <row r="10" spans="1:9" ht="12">
      <c r="A10" s="217" t="s">
        <v>79</v>
      </c>
      <c r="B10" s="219" t="s">
        <v>525</v>
      </c>
      <c r="C10" s="219" t="s">
        <v>199</v>
      </c>
      <c r="D10" s="221" t="s">
        <v>197</v>
      </c>
      <c r="E10" s="221" t="s">
        <v>200</v>
      </c>
      <c r="F10" s="9" t="s">
        <v>1214</v>
      </c>
      <c r="G10" s="92"/>
      <c r="H10" s="9" t="s">
        <v>1215</v>
      </c>
      <c r="I10" s="92"/>
    </row>
    <row r="11" spans="1:9" ht="48.75" customHeight="1">
      <c r="A11" s="218"/>
      <c r="B11" s="220"/>
      <c r="C11" s="220"/>
      <c r="D11" s="222"/>
      <c r="E11" s="222"/>
      <c r="F11" s="9" t="s">
        <v>201</v>
      </c>
      <c r="G11" s="94"/>
      <c r="H11" s="9" t="s">
        <v>201</v>
      </c>
      <c r="I11" s="94"/>
    </row>
    <row r="12" spans="1:9" ht="12">
      <c r="A12" s="87">
        <v>1</v>
      </c>
      <c r="B12" s="9">
        <v>2</v>
      </c>
      <c r="C12" s="9">
        <v>3</v>
      </c>
      <c r="D12" s="9">
        <v>4</v>
      </c>
      <c r="E12" s="9">
        <v>5</v>
      </c>
      <c r="F12" s="9">
        <v>6</v>
      </c>
      <c r="G12" s="9"/>
      <c r="H12" s="9">
        <v>7</v>
      </c>
      <c r="I12" s="9"/>
    </row>
    <row r="13" spans="1:9" ht="12.75">
      <c r="A13" s="147">
        <v>1</v>
      </c>
      <c r="B13" s="150" t="s">
        <v>60</v>
      </c>
      <c r="C13" s="151" t="s">
        <v>168</v>
      </c>
      <c r="D13" s="151" t="s">
        <v>889</v>
      </c>
      <c r="E13" s="151" t="s">
        <v>75</v>
      </c>
      <c r="F13" s="148">
        <f>G13/1000</f>
        <v>66846.138</v>
      </c>
      <c r="G13" s="162">
        <v>66846138</v>
      </c>
      <c r="H13" s="148">
        <f>I13/1000</f>
        <v>66036.638</v>
      </c>
      <c r="I13" s="167">
        <v>66036638</v>
      </c>
    </row>
    <row r="14" spans="1:9" ht="38.25">
      <c r="A14" s="87">
        <f>1+A13</f>
        <v>2</v>
      </c>
      <c r="B14" s="160" t="s">
        <v>61</v>
      </c>
      <c r="C14" s="161" t="s">
        <v>169</v>
      </c>
      <c r="D14" s="161" t="s">
        <v>889</v>
      </c>
      <c r="E14" s="161" t="s">
        <v>75</v>
      </c>
      <c r="F14" s="112">
        <f>G14/1000</f>
        <v>1446.158</v>
      </c>
      <c r="G14" s="162">
        <v>1446158</v>
      </c>
      <c r="H14" s="112">
        <f>I14/1000</f>
        <v>1446.158</v>
      </c>
      <c r="I14" s="167">
        <v>1446158</v>
      </c>
    </row>
    <row r="15" spans="1:9" ht="12.75">
      <c r="A15" s="87">
        <f aca="true" t="shared" si="0" ref="A15:A78">1+A14</f>
        <v>3</v>
      </c>
      <c r="B15" s="160" t="s">
        <v>378</v>
      </c>
      <c r="C15" s="161" t="s">
        <v>169</v>
      </c>
      <c r="D15" s="161" t="s">
        <v>892</v>
      </c>
      <c r="E15" s="161" t="s">
        <v>75</v>
      </c>
      <c r="F15" s="112">
        <f aca="true" t="shared" si="1" ref="F15:F74">G15/1000</f>
        <v>1446.158</v>
      </c>
      <c r="G15" s="162">
        <v>1446158</v>
      </c>
      <c r="H15" s="112">
        <f aca="true" t="shared" si="2" ref="H15:H74">I15/1000</f>
        <v>1446.158</v>
      </c>
      <c r="I15" s="167">
        <v>1446158</v>
      </c>
    </row>
    <row r="16" spans="1:9" ht="12.75">
      <c r="A16" s="87">
        <f t="shared" si="0"/>
        <v>4</v>
      </c>
      <c r="B16" s="160" t="s">
        <v>298</v>
      </c>
      <c r="C16" s="161" t="s">
        <v>169</v>
      </c>
      <c r="D16" s="161" t="s">
        <v>895</v>
      </c>
      <c r="E16" s="161" t="s">
        <v>75</v>
      </c>
      <c r="F16" s="112">
        <f t="shared" si="1"/>
        <v>1446.158</v>
      </c>
      <c r="G16" s="162">
        <v>1446158</v>
      </c>
      <c r="H16" s="112">
        <f t="shared" si="2"/>
        <v>1446.158</v>
      </c>
      <c r="I16" s="167">
        <v>1446158</v>
      </c>
    </row>
    <row r="17" spans="1:9" ht="25.5">
      <c r="A17" s="87">
        <f t="shared" si="0"/>
        <v>5</v>
      </c>
      <c r="B17" s="160" t="s">
        <v>397</v>
      </c>
      <c r="C17" s="161" t="s">
        <v>169</v>
      </c>
      <c r="D17" s="161" t="s">
        <v>895</v>
      </c>
      <c r="E17" s="161" t="s">
        <v>385</v>
      </c>
      <c r="F17" s="112">
        <f t="shared" si="1"/>
        <v>1446.158</v>
      </c>
      <c r="G17" s="162">
        <v>1446158</v>
      </c>
      <c r="H17" s="112">
        <f t="shared" si="2"/>
        <v>1446.158</v>
      </c>
      <c r="I17" s="167">
        <v>1446158</v>
      </c>
    </row>
    <row r="18" spans="1:9" ht="38.25">
      <c r="A18" s="87">
        <f t="shared" si="0"/>
        <v>6</v>
      </c>
      <c r="B18" s="160" t="s">
        <v>62</v>
      </c>
      <c r="C18" s="161" t="s">
        <v>170</v>
      </c>
      <c r="D18" s="161" t="s">
        <v>889</v>
      </c>
      <c r="E18" s="161" t="s">
        <v>75</v>
      </c>
      <c r="F18" s="112">
        <f t="shared" si="1"/>
        <v>2599.8</v>
      </c>
      <c r="G18" s="162">
        <v>2599800</v>
      </c>
      <c r="H18" s="112">
        <f t="shared" si="2"/>
        <v>2599.8</v>
      </c>
      <c r="I18" s="167">
        <v>2599800</v>
      </c>
    </row>
    <row r="19" spans="1:9" ht="12.75">
      <c r="A19" s="87">
        <f t="shared" si="0"/>
        <v>7</v>
      </c>
      <c r="B19" s="160" t="s">
        <v>378</v>
      </c>
      <c r="C19" s="161" t="s">
        <v>170</v>
      </c>
      <c r="D19" s="161" t="s">
        <v>892</v>
      </c>
      <c r="E19" s="161" t="s">
        <v>75</v>
      </c>
      <c r="F19" s="112">
        <f t="shared" si="1"/>
        <v>2599.8</v>
      </c>
      <c r="G19" s="162">
        <v>2599800</v>
      </c>
      <c r="H19" s="112">
        <f t="shared" si="2"/>
        <v>2599.8</v>
      </c>
      <c r="I19" s="167">
        <v>2599800</v>
      </c>
    </row>
    <row r="20" spans="1:9" ht="25.5">
      <c r="A20" s="87">
        <f t="shared" si="0"/>
        <v>8</v>
      </c>
      <c r="B20" s="160" t="s">
        <v>398</v>
      </c>
      <c r="C20" s="161" t="s">
        <v>170</v>
      </c>
      <c r="D20" s="161" t="s">
        <v>896</v>
      </c>
      <c r="E20" s="161" t="s">
        <v>75</v>
      </c>
      <c r="F20" s="112">
        <f t="shared" si="1"/>
        <v>1265.752</v>
      </c>
      <c r="G20" s="162">
        <v>1265752</v>
      </c>
      <c r="H20" s="112">
        <f t="shared" si="2"/>
        <v>1265.752</v>
      </c>
      <c r="I20" s="167">
        <v>1265752</v>
      </c>
    </row>
    <row r="21" spans="1:9" ht="25.5">
      <c r="A21" s="87">
        <f t="shared" si="0"/>
        <v>9</v>
      </c>
      <c r="B21" s="160" t="s">
        <v>397</v>
      </c>
      <c r="C21" s="161" t="s">
        <v>170</v>
      </c>
      <c r="D21" s="161" t="s">
        <v>896</v>
      </c>
      <c r="E21" s="161" t="s">
        <v>385</v>
      </c>
      <c r="F21" s="112">
        <f t="shared" si="1"/>
        <v>1262.152</v>
      </c>
      <c r="G21" s="162">
        <v>1262152</v>
      </c>
      <c r="H21" s="112">
        <f t="shared" si="2"/>
        <v>1262.152</v>
      </c>
      <c r="I21" s="167">
        <v>1262152</v>
      </c>
    </row>
    <row r="22" spans="1:9" ht="25.5">
      <c r="A22" s="87">
        <f t="shared" si="0"/>
        <v>10</v>
      </c>
      <c r="B22" s="160" t="s">
        <v>399</v>
      </c>
      <c r="C22" s="161" t="s">
        <v>170</v>
      </c>
      <c r="D22" s="161" t="s">
        <v>896</v>
      </c>
      <c r="E22" s="161" t="s">
        <v>386</v>
      </c>
      <c r="F22" s="112">
        <f t="shared" si="1"/>
        <v>3.6</v>
      </c>
      <c r="G22" s="162">
        <v>3600</v>
      </c>
      <c r="H22" s="112">
        <f t="shared" si="2"/>
        <v>3.6</v>
      </c>
      <c r="I22" s="167">
        <v>3600</v>
      </c>
    </row>
    <row r="23" spans="1:9" ht="25.5">
      <c r="A23" s="87">
        <f t="shared" si="0"/>
        <v>11</v>
      </c>
      <c r="B23" s="160" t="s">
        <v>510</v>
      </c>
      <c r="C23" s="161" t="s">
        <v>170</v>
      </c>
      <c r="D23" s="161" t="s">
        <v>1144</v>
      </c>
      <c r="E23" s="161" t="s">
        <v>75</v>
      </c>
      <c r="F23" s="112">
        <f t="shared" si="1"/>
        <v>1226.048</v>
      </c>
      <c r="G23" s="162">
        <v>1226048</v>
      </c>
      <c r="H23" s="112">
        <f t="shared" si="2"/>
        <v>1226.048</v>
      </c>
      <c r="I23" s="167">
        <v>1226048</v>
      </c>
    </row>
    <row r="24" spans="1:9" ht="25.5">
      <c r="A24" s="87">
        <f t="shared" si="0"/>
        <v>12</v>
      </c>
      <c r="B24" s="160" t="s">
        <v>397</v>
      </c>
      <c r="C24" s="161" t="s">
        <v>170</v>
      </c>
      <c r="D24" s="161" t="s">
        <v>1144</v>
      </c>
      <c r="E24" s="161" t="s">
        <v>385</v>
      </c>
      <c r="F24" s="112">
        <f t="shared" si="1"/>
        <v>1226.048</v>
      </c>
      <c r="G24" s="162">
        <v>1226048</v>
      </c>
      <c r="H24" s="112">
        <f t="shared" si="2"/>
        <v>1226.048</v>
      </c>
      <c r="I24" s="167">
        <v>1226048</v>
      </c>
    </row>
    <row r="25" spans="1:9" ht="25.5">
      <c r="A25" s="87">
        <f t="shared" si="0"/>
        <v>13</v>
      </c>
      <c r="B25" s="160" t="s">
        <v>671</v>
      </c>
      <c r="C25" s="161" t="s">
        <v>170</v>
      </c>
      <c r="D25" s="161" t="s">
        <v>1145</v>
      </c>
      <c r="E25" s="161" t="s">
        <v>75</v>
      </c>
      <c r="F25" s="112">
        <f t="shared" si="1"/>
        <v>108</v>
      </c>
      <c r="G25" s="162">
        <v>108000</v>
      </c>
      <c r="H25" s="112">
        <f t="shared" si="2"/>
        <v>108</v>
      </c>
      <c r="I25" s="167">
        <v>108000</v>
      </c>
    </row>
    <row r="26" spans="1:9" ht="25.5">
      <c r="A26" s="87">
        <f t="shared" si="0"/>
        <v>14</v>
      </c>
      <c r="B26" s="160" t="s">
        <v>397</v>
      </c>
      <c r="C26" s="161" t="s">
        <v>170</v>
      </c>
      <c r="D26" s="161" t="s">
        <v>1145</v>
      </c>
      <c r="E26" s="161" t="s">
        <v>385</v>
      </c>
      <c r="F26" s="112">
        <f t="shared" si="1"/>
        <v>108</v>
      </c>
      <c r="G26" s="162">
        <v>108000</v>
      </c>
      <c r="H26" s="112">
        <f t="shared" si="2"/>
        <v>108</v>
      </c>
      <c r="I26" s="167">
        <v>108000</v>
      </c>
    </row>
    <row r="27" spans="1:9" ht="51">
      <c r="A27" s="87">
        <f t="shared" si="0"/>
        <v>15</v>
      </c>
      <c r="B27" s="160" t="s">
        <v>63</v>
      </c>
      <c r="C27" s="161" t="s">
        <v>171</v>
      </c>
      <c r="D27" s="161" t="s">
        <v>889</v>
      </c>
      <c r="E27" s="161" t="s">
        <v>75</v>
      </c>
      <c r="F27" s="112">
        <f t="shared" si="1"/>
        <v>20454.033</v>
      </c>
      <c r="G27" s="162">
        <v>20454033</v>
      </c>
      <c r="H27" s="112">
        <f t="shared" si="2"/>
        <v>20454.033</v>
      </c>
      <c r="I27" s="167">
        <v>20454033</v>
      </c>
    </row>
    <row r="28" spans="1:9" ht="12.75">
      <c r="A28" s="87">
        <f t="shared" si="0"/>
        <v>16</v>
      </c>
      <c r="B28" s="160" t="s">
        <v>378</v>
      </c>
      <c r="C28" s="161" t="s">
        <v>171</v>
      </c>
      <c r="D28" s="161" t="s">
        <v>892</v>
      </c>
      <c r="E28" s="161" t="s">
        <v>75</v>
      </c>
      <c r="F28" s="112">
        <f t="shared" si="1"/>
        <v>20454.033</v>
      </c>
      <c r="G28" s="162">
        <v>20454033</v>
      </c>
      <c r="H28" s="112">
        <f t="shared" si="2"/>
        <v>20454.033</v>
      </c>
      <c r="I28" s="167">
        <v>20454033</v>
      </c>
    </row>
    <row r="29" spans="1:9" ht="25.5">
      <c r="A29" s="87">
        <f t="shared" si="0"/>
        <v>17</v>
      </c>
      <c r="B29" s="160" t="s">
        <v>398</v>
      </c>
      <c r="C29" s="161" t="s">
        <v>171</v>
      </c>
      <c r="D29" s="161" t="s">
        <v>896</v>
      </c>
      <c r="E29" s="161" t="s">
        <v>75</v>
      </c>
      <c r="F29" s="112">
        <f t="shared" si="1"/>
        <v>20454.033</v>
      </c>
      <c r="G29" s="162">
        <v>20454033</v>
      </c>
      <c r="H29" s="112">
        <f t="shared" si="2"/>
        <v>20454.033</v>
      </c>
      <c r="I29" s="167">
        <v>20454033</v>
      </c>
    </row>
    <row r="30" spans="1:9" ht="25.5">
      <c r="A30" s="87">
        <f t="shared" si="0"/>
        <v>18</v>
      </c>
      <c r="B30" s="160" t="s">
        <v>397</v>
      </c>
      <c r="C30" s="161" t="s">
        <v>171</v>
      </c>
      <c r="D30" s="161" t="s">
        <v>896</v>
      </c>
      <c r="E30" s="161" t="s">
        <v>385</v>
      </c>
      <c r="F30" s="112">
        <f t="shared" si="1"/>
        <v>20438.568</v>
      </c>
      <c r="G30" s="162">
        <v>20438568</v>
      </c>
      <c r="H30" s="112">
        <f t="shared" si="2"/>
        <v>20438.568</v>
      </c>
      <c r="I30" s="167">
        <v>20438568</v>
      </c>
    </row>
    <row r="31" spans="1:9" ht="25.5">
      <c r="A31" s="87">
        <f t="shared" si="0"/>
        <v>19</v>
      </c>
      <c r="B31" s="160" t="s">
        <v>399</v>
      </c>
      <c r="C31" s="161" t="s">
        <v>171</v>
      </c>
      <c r="D31" s="161" t="s">
        <v>896</v>
      </c>
      <c r="E31" s="161" t="s">
        <v>386</v>
      </c>
      <c r="F31" s="112">
        <f t="shared" si="1"/>
        <v>15.465</v>
      </c>
      <c r="G31" s="162">
        <v>15465</v>
      </c>
      <c r="H31" s="112">
        <f t="shared" si="2"/>
        <v>15.465</v>
      </c>
      <c r="I31" s="167">
        <v>15465</v>
      </c>
    </row>
    <row r="32" spans="1:9" ht="38.25">
      <c r="A32" s="87">
        <f t="shared" si="0"/>
        <v>20</v>
      </c>
      <c r="B32" s="160" t="s">
        <v>213</v>
      </c>
      <c r="C32" s="161" t="s">
        <v>212</v>
      </c>
      <c r="D32" s="161" t="s">
        <v>889</v>
      </c>
      <c r="E32" s="161" t="s">
        <v>75</v>
      </c>
      <c r="F32" s="112">
        <f t="shared" si="1"/>
        <v>12273.874</v>
      </c>
      <c r="G32" s="162">
        <v>12273874</v>
      </c>
      <c r="H32" s="112">
        <f t="shared" si="2"/>
        <v>12273.874</v>
      </c>
      <c r="I32" s="167">
        <v>12273874</v>
      </c>
    </row>
    <row r="33" spans="1:9" ht="12.75">
      <c r="A33" s="87">
        <f t="shared" si="0"/>
        <v>21</v>
      </c>
      <c r="B33" s="160" t="s">
        <v>378</v>
      </c>
      <c r="C33" s="161" t="s">
        <v>212</v>
      </c>
      <c r="D33" s="161" t="s">
        <v>892</v>
      </c>
      <c r="E33" s="161" t="s">
        <v>75</v>
      </c>
      <c r="F33" s="112">
        <f t="shared" si="1"/>
        <v>12273.874</v>
      </c>
      <c r="G33" s="162">
        <v>12273874</v>
      </c>
      <c r="H33" s="112">
        <f t="shared" si="2"/>
        <v>12273.874</v>
      </c>
      <c r="I33" s="167">
        <v>12273874</v>
      </c>
    </row>
    <row r="34" spans="1:9" ht="25.5">
      <c r="A34" s="87">
        <f t="shared" si="0"/>
        <v>22</v>
      </c>
      <c r="B34" s="160" t="s">
        <v>398</v>
      </c>
      <c r="C34" s="161" t="s">
        <v>212</v>
      </c>
      <c r="D34" s="161" t="s">
        <v>896</v>
      </c>
      <c r="E34" s="161" t="s">
        <v>75</v>
      </c>
      <c r="F34" s="112">
        <f t="shared" si="1"/>
        <v>11407.092</v>
      </c>
      <c r="G34" s="162">
        <v>11407092</v>
      </c>
      <c r="H34" s="112">
        <f t="shared" si="2"/>
        <v>11407.092</v>
      </c>
      <c r="I34" s="167">
        <v>11407092</v>
      </c>
    </row>
    <row r="35" spans="1:9" ht="25.5">
      <c r="A35" s="87">
        <f t="shared" si="0"/>
        <v>23</v>
      </c>
      <c r="B35" s="160" t="s">
        <v>397</v>
      </c>
      <c r="C35" s="161" t="s">
        <v>212</v>
      </c>
      <c r="D35" s="161" t="s">
        <v>896</v>
      </c>
      <c r="E35" s="161" t="s">
        <v>385</v>
      </c>
      <c r="F35" s="112">
        <f t="shared" si="1"/>
        <v>10212.209</v>
      </c>
      <c r="G35" s="162">
        <v>10212209</v>
      </c>
      <c r="H35" s="112">
        <f t="shared" si="2"/>
        <v>10212.209</v>
      </c>
      <c r="I35" s="167">
        <v>10212209</v>
      </c>
    </row>
    <row r="36" spans="1:9" ht="25.5">
      <c r="A36" s="87">
        <f t="shared" si="0"/>
        <v>24</v>
      </c>
      <c r="B36" s="160" t="s">
        <v>399</v>
      </c>
      <c r="C36" s="161" t="s">
        <v>212</v>
      </c>
      <c r="D36" s="161" t="s">
        <v>896</v>
      </c>
      <c r="E36" s="161" t="s">
        <v>386</v>
      </c>
      <c r="F36" s="112">
        <f t="shared" si="1"/>
        <v>1191.883</v>
      </c>
      <c r="G36" s="162">
        <v>1191883</v>
      </c>
      <c r="H36" s="112">
        <f t="shared" si="2"/>
        <v>1191.883</v>
      </c>
      <c r="I36" s="167">
        <v>1191883</v>
      </c>
    </row>
    <row r="37" spans="1:9" ht="12.75">
      <c r="A37" s="87">
        <f t="shared" si="0"/>
        <v>25</v>
      </c>
      <c r="B37" s="160" t="s">
        <v>413</v>
      </c>
      <c r="C37" s="161" t="s">
        <v>212</v>
      </c>
      <c r="D37" s="161" t="s">
        <v>896</v>
      </c>
      <c r="E37" s="161" t="s">
        <v>388</v>
      </c>
      <c r="F37" s="112">
        <f t="shared" si="1"/>
        <v>3</v>
      </c>
      <c r="G37" s="162">
        <v>3000</v>
      </c>
      <c r="H37" s="112">
        <f t="shared" si="2"/>
        <v>3</v>
      </c>
      <c r="I37" s="167">
        <v>3000</v>
      </c>
    </row>
    <row r="38" spans="1:9" ht="25.5">
      <c r="A38" s="87">
        <f t="shared" si="0"/>
        <v>26</v>
      </c>
      <c r="B38" s="160" t="s">
        <v>511</v>
      </c>
      <c r="C38" s="161" t="s">
        <v>212</v>
      </c>
      <c r="D38" s="161" t="s">
        <v>1146</v>
      </c>
      <c r="E38" s="161" t="s">
        <v>75</v>
      </c>
      <c r="F38" s="112">
        <f t="shared" si="1"/>
        <v>866.782</v>
      </c>
      <c r="G38" s="162">
        <v>866782</v>
      </c>
      <c r="H38" s="112">
        <f t="shared" si="2"/>
        <v>866.782</v>
      </c>
      <c r="I38" s="167">
        <v>866782</v>
      </c>
    </row>
    <row r="39" spans="1:9" ht="25.5">
      <c r="A39" s="87">
        <f t="shared" si="0"/>
        <v>27</v>
      </c>
      <c r="B39" s="160" t="s">
        <v>397</v>
      </c>
      <c r="C39" s="161" t="s">
        <v>212</v>
      </c>
      <c r="D39" s="161" t="s">
        <v>1146</v>
      </c>
      <c r="E39" s="161" t="s">
        <v>385</v>
      </c>
      <c r="F39" s="112">
        <f t="shared" si="1"/>
        <v>866.782</v>
      </c>
      <c r="G39" s="162">
        <v>866782</v>
      </c>
      <c r="H39" s="112">
        <f t="shared" si="2"/>
        <v>866.782</v>
      </c>
      <c r="I39" s="167">
        <v>866782</v>
      </c>
    </row>
    <row r="40" spans="1:9" ht="12.75">
      <c r="A40" s="87">
        <f t="shared" si="0"/>
        <v>28</v>
      </c>
      <c r="B40" s="160" t="s">
        <v>64</v>
      </c>
      <c r="C40" s="161" t="s">
        <v>299</v>
      </c>
      <c r="D40" s="161" t="s">
        <v>889</v>
      </c>
      <c r="E40" s="161" t="s">
        <v>75</v>
      </c>
      <c r="F40" s="112">
        <f t="shared" si="1"/>
        <v>3600</v>
      </c>
      <c r="G40" s="162">
        <v>3600000</v>
      </c>
      <c r="H40" s="112">
        <f t="shared" si="2"/>
        <v>3554.5</v>
      </c>
      <c r="I40" s="167">
        <v>3554500</v>
      </c>
    </row>
    <row r="41" spans="1:9" ht="12.75">
      <c r="A41" s="87">
        <f t="shared" si="0"/>
        <v>29</v>
      </c>
      <c r="B41" s="160" t="s">
        <v>378</v>
      </c>
      <c r="C41" s="161" t="s">
        <v>299</v>
      </c>
      <c r="D41" s="161" t="s">
        <v>892</v>
      </c>
      <c r="E41" s="161" t="s">
        <v>75</v>
      </c>
      <c r="F41" s="112">
        <f t="shared" si="1"/>
        <v>3600</v>
      </c>
      <c r="G41" s="162">
        <v>3600000</v>
      </c>
      <c r="H41" s="112">
        <f t="shared" si="2"/>
        <v>3554.5</v>
      </c>
      <c r="I41" s="167">
        <v>3554500</v>
      </c>
    </row>
    <row r="42" spans="1:9" ht="12.75">
      <c r="A42" s="87">
        <f t="shared" si="0"/>
        <v>30</v>
      </c>
      <c r="B42" s="160" t="s">
        <v>300</v>
      </c>
      <c r="C42" s="161" t="s">
        <v>299</v>
      </c>
      <c r="D42" s="161" t="s">
        <v>897</v>
      </c>
      <c r="E42" s="161" t="s">
        <v>75</v>
      </c>
      <c r="F42" s="112">
        <f t="shared" si="1"/>
        <v>3600</v>
      </c>
      <c r="G42" s="162">
        <v>3600000</v>
      </c>
      <c r="H42" s="112">
        <f t="shared" si="2"/>
        <v>3554.5</v>
      </c>
      <c r="I42" s="167">
        <v>3554500</v>
      </c>
    </row>
    <row r="43" spans="1:9" ht="12.75">
      <c r="A43" s="87">
        <f t="shared" si="0"/>
        <v>31</v>
      </c>
      <c r="B43" s="160" t="s">
        <v>400</v>
      </c>
      <c r="C43" s="161" t="s">
        <v>299</v>
      </c>
      <c r="D43" s="161" t="s">
        <v>897</v>
      </c>
      <c r="E43" s="161" t="s">
        <v>379</v>
      </c>
      <c r="F43" s="112">
        <f t="shared" si="1"/>
        <v>3600</v>
      </c>
      <c r="G43" s="162">
        <v>3600000</v>
      </c>
      <c r="H43" s="112">
        <f t="shared" si="2"/>
        <v>3554.5</v>
      </c>
      <c r="I43" s="167">
        <v>3554500</v>
      </c>
    </row>
    <row r="44" spans="1:9" ht="12.75">
      <c r="A44" s="87">
        <f t="shared" si="0"/>
        <v>32</v>
      </c>
      <c r="B44" s="160" t="s">
        <v>65</v>
      </c>
      <c r="C44" s="161" t="s">
        <v>301</v>
      </c>
      <c r="D44" s="161" t="s">
        <v>889</v>
      </c>
      <c r="E44" s="161" t="s">
        <v>75</v>
      </c>
      <c r="F44" s="112">
        <f t="shared" si="1"/>
        <v>26472.273</v>
      </c>
      <c r="G44" s="162">
        <v>26472273</v>
      </c>
      <c r="H44" s="112">
        <f t="shared" si="2"/>
        <v>25708.273</v>
      </c>
      <c r="I44" s="167">
        <v>25708273</v>
      </c>
    </row>
    <row r="45" spans="1:9" ht="51">
      <c r="A45" s="87">
        <f t="shared" si="0"/>
        <v>33</v>
      </c>
      <c r="B45" s="160" t="s">
        <v>700</v>
      </c>
      <c r="C45" s="161" t="s">
        <v>301</v>
      </c>
      <c r="D45" s="161" t="s">
        <v>898</v>
      </c>
      <c r="E45" s="161" t="s">
        <v>75</v>
      </c>
      <c r="F45" s="112">
        <f t="shared" si="1"/>
        <v>19534.11</v>
      </c>
      <c r="G45" s="162">
        <v>19534110</v>
      </c>
      <c r="H45" s="112">
        <f t="shared" si="2"/>
        <v>18770.11</v>
      </c>
      <c r="I45" s="167">
        <v>18770110</v>
      </c>
    </row>
    <row r="46" spans="1:9" ht="38.25">
      <c r="A46" s="87">
        <f t="shared" si="0"/>
        <v>34</v>
      </c>
      <c r="B46" s="160" t="s">
        <v>672</v>
      </c>
      <c r="C46" s="161" t="s">
        <v>301</v>
      </c>
      <c r="D46" s="161" t="s">
        <v>899</v>
      </c>
      <c r="E46" s="161" t="s">
        <v>75</v>
      </c>
      <c r="F46" s="112">
        <f t="shared" si="1"/>
        <v>472</v>
      </c>
      <c r="G46" s="162">
        <v>472000</v>
      </c>
      <c r="H46" s="112">
        <f t="shared" si="2"/>
        <v>472</v>
      </c>
      <c r="I46" s="167">
        <v>472000</v>
      </c>
    </row>
    <row r="47" spans="1:9" ht="25.5">
      <c r="A47" s="87">
        <f t="shared" si="0"/>
        <v>35</v>
      </c>
      <c r="B47" s="160" t="s">
        <v>399</v>
      </c>
      <c r="C47" s="161" t="s">
        <v>301</v>
      </c>
      <c r="D47" s="161" t="s">
        <v>899</v>
      </c>
      <c r="E47" s="161" t="s">
        <v>386</v>
      </c>
      <c r="F47" s="112">
        <f t="shared" si="1"/>
        <v>472</v>
      </c>
      <c r="G47" s="162">
        <v>472000</v>
      </c>
      <c r="H47" s="112">
        <f t="shared" si="2"/>
        <v>472</v>
      </c>
      <c r="I47" s="167">
        <v>472000</v>
      </c>
    </row>
    <row r="48" spans="1:9" ht="51">
      <c r="A48" s="87">
        <f t="shared" si="0"/>
        <v>36</v>
      </c>
      <c r="B48" s="160" t="s">
        <v>401</v>
      </c>
      <c r="C48" s="161" t="s">
        <v>301</v>
      </c>
      <c r="D48" s="161" t="s">
        <v>900</v>
      </c>
      <c r="E48" s="161" t="s">
        <v>75</v>
      </c>
      <c r="F48" s="112">
        <f t="shared" si="1"/>
        <v>50</v>
      </c>
      <c r="G48" s="162">
        <v>50000</v>
      </c>
      <c r="H48" s="112">
        <f t="shared" si="2"/>
        <v>50</v>
      </c>
      <c r="I48" s="167">
        <v>50000</v>
      </c>
    </row>
    <row r="49" spans="1:9" ht="25.5">
      <c r="A49" s="87">
        <f t="shared" si="0"/>
        <v>37</v>
      </c>
      <c r="B49" s="160" t="s">
        <v>399</v>
      </c>
      <c r="C49" s="161" t="s">
        <v>301</v>
      </c>
      <c r="D49" s="161" t="s">
        <v>900</v>
      </c>
      <c r="E49" s="161" t="s">
        <v>386</v>
      </c>
      <c r="F49" s="112">
        <f t="shared" si="1"/>
        <v>50</v>
      </c>
      <c r="G49" s="162">
        <v>50000</v>
      </c>
      <c r="H49" s="112">
        <f t="shared" si="2"/>
        <v>50</v>
      </c>
      <c r="I49" s="167">
        <v>50000</v>
      </c>
    </row>
    <row r="50" spans="1:9" ht="25.5">
      <c r="A50" s="87">
        <f t="shared" si="0"/>
        <v>38</v>
      </c>
      <c r="B50" s="160" t="s">
        <v>402</v>
      </c>
      <c r="C50" s="161" t="s">
        <v>301</v>
      </c>
      <c r="D50" s="161" t="s">
        <v>901</v>
      </c>
      <c r="E50" s="161" t="s">
        <v>75</v>
      </c>
      <c r="F50" s="112">
        <f t="shared" si="1"/>
        <v>320</v>
      </c>
      <c r="G50" s="162">
        <v>320000</v>
      </c>
      <c r="H50" s="112">
        <f t="shared" si="2"/>
        <v>320</v>
      </c>
      <c r="I50" s="167">
        <v>320000</v>
      </c>
    </row>
    <row r="51" spans="1:9" ht="25.5">
      <c r="A51" s="87">
        <f t="shared" si="0"/>
        <v>39</v>
      </c>
      <c r="B51" s="160" t="s">
        <v>397</v>
      </c>
      <c r="C51" s="161" t="s">
        <v>301</v>
      </c>
      <c r="D51" s="161" t="s">
        <v>901</v>
      </c>
      <c r="E51" s="161" t="s">
        <v>385</v>
      </c>
      <c r="F51" s="112">
        <f t="shared" si="1"/>
        <v>210</v>
      </c>
      <c r="G51" s="162">
        <v>210000</v>
      </c>
      <c r="H51" s="112">
        <f t="shared" si="2"/>
        <v>210</v>
      </c>
      <c r="I51" s="167">
        <v>210000</v>
      </c>
    </row>
    <row r="52" spans="1:9" ht="25.5">
      <c r="A52" s="87">
        <f t="shared" si="0"/>
        <v>40</v>
      </c>
      <c r="B52" s="160" t="s">
        <v>399</v>
      </c>
      <c r="C52" s="161" t="s">
        <v>301</v>
      </c>
      <c r="D52" s="161" t="s">
        <v>901</v>
      </c>
      <c r="E52" s="161" t="s">
        <v>386</v>
      </c>
      <c r="F52" s="112">
        <f t="shared" si="1"/>
        <v>110</v>
      </c>
      <c r="G52" s="162">
        <v>110000</v>
      </c>
      <c r="H52" s="112">
        <f t="shared" si="2"/>
        <v>110</v>
      </c>
      <c r="I52" s="167">
        <v>110000</v>
      </c>
    </row>
    <row r="53" spans="1:9" ht="38.25">
      <c r="A53" s="87">
        <f t="shared" si="0"/>
        <v>41</v>
      </c>
      <c r="B53" s="160" t="s">
        <v>404</v>
      </c>
      <c r="C53" s="161" t="s">
        <v>301</v>
      </c>
      <c r="D53" s="161" t="s">
        <v>902</v>
      </c>
      <c r="E53" s="161" t="s">
        <v>75</v>
      </c>
      <c r="F53" s="112">
        <f t="shared" si="1"/>
        <v>150</v>
      </c>
      <c r="G53" s="162">
        <v>150000</v>
      </c>
      <c r="H53" s="112">
        <f t="shared" si="2"/>
        <v>150</v>
      </c>
      <c r="I53" s="167">
        <v>150000</v>
      </c>
    </row>
    <row r="54" spans="1:9" ht="25.5">
      <c r="A54" s="87">
        <f t="shared" si="0"/>
        <v>42</v>
      </c>
      <c r="B54" s="160" t="s">
        <v>399</v>
      </c>
      <c r="C54" s="161" t="s">
        <v>301</v>
      </c>
      <c r="D54" s="161" t="s">
        <v>902</v>
      </c>
      <c r="E54" s="161" t="s">
        <v>386</v>
      </c>
      <c r="F54" s="112">
        <f t="shared" si="1"/>
        <v>150</v>
      </c>
      <c r="G54" s="162">
        <v>150000</v>
      </c>
      <c r="H54" s="112">
        <f t="shared" si="2"/>
        <v>150</v>
      </c>
      <c r="I54" s="167">
        <v>150000</v>
      </c>
    </row>
    <row r="55" spans="1:9" ht="38.25">
      <c r="A55" s="87">
        <f t="shared" si="0"/>
        <v>43</v>
      </c>
      <c r="B55" s="160" t="s">
        <v>405</v>
      </c>
      <c r="C55" s="161" t="s">
        <v>301</v>
      </c>
      <c r="D55" s="161" t="s">
        <v>903</v>
      </c>
      <c r="E55" s="161" t="s">
        <v>75</v>
      </c>
      <c r="F55" s="112">
        <f t="shared" si="1"/>
        <v>250</v>
      </c>
      <c r="G55" s="162">
        <v>250000</v>
      </c>
      <c r="H55" s="112">
        <f t="shared" si="2"/>
        <v>250</v>
      </c>
      <c r="I55" s="167">
        <v>250000</v>
      </c>
    </row>
    <row r="56" spans="1:9" ht="25.5">
      <c r="A56" s="87">
        <f t="shared" si="0"/>
        <v>44</v>
      </c>
      <c r="B56" s="160" t="s">
        <v>399</v>
      </c>
      <c r="C56" s="161" t="s">
        <v>301</v>
      </c>
      <c r="D56" s="161" t="s">
        <v>903</v>
      </c>
      <c r="E56" s="161" t="s">
        <v>386</v>
      </c>
      <c r="F56" s="112">
        <f t="shared" si="1"/>
        <v>146</v>
      </c>
      <c r="G56" s="162">
        <v>146000</v>
      </c>
      <c r="H56" s="112">
        <f t="shared" si="2"/>
        <v>146</v>
      </c>
      <c r="I56" s="167">
        <v>146000</v>
      </c>
    </row>
    <row r="57" spans="1:9" ht="12.75">
      <c r="A57" s="87">
        <f t="shared" si="0"/>
        <v>45</v>
      </c>
      <c r="B57" s="160" t="s">
        <v>1152</v>
      </c>
      <c r="C57" s="161" t="s">
        <v>301</v>
      </c>
      <c r="D57" s="161" t="s">
        <v>903</v>
      </c>
      <c r="E57" s="161" t="s">
        <v>905</v>
      </c>
      <c r="F57" s="112">
        <f t="shared" si="1"/>
        <v>104</v>
      </c>
      <c r="G57" s="162">
        <v>104000</v>
      </c>
      <c r="H57" s="112">
        <f t="shared" si="2"/>
        <v>104</v>
      </c>
      <c r="I57" s="167">
        <v>104000</v>
      </c>
    </row>
    <row r="58" spans="1:9" ht="76.5">
      <c r="A58" s="87">
        <f t="shared" si="0"/>
        <v>46</v>
      </c>
      <c r="B58" s="160" t="s">
        <v>406</v>
      </c>
      <c r="C58" s="161" t="s">
        <v>301</v>
      </c>
      <c r="D58" s="161" t="s">
        <v>906</v>
      </c>
      <c r="E58" s="161" t="s">
        <v>75</v>
      </c>
      <c r="F58" s="112">
        <f t="shared" si="1"/>
        <v>200</v>
      </c>
      <c r="G58" s="162">
        <v>200000</v>
      </c>
      <c r="H58" s="112">
        <f t="shared" si="2"/>
        <v>200</v>
      </c>
      <c r="I58" s="167">
        <v>200000</v>
      </c>
    </row>
    <row r="59" spans="1:9" ht="25.5">
      <c r="A59" s="87">
        <f t="shared" si="0"/>
        <v>47</v>
      </c>
      <c r="B59" s="160" t="s">
        <v>399</v>
      </c>
      <c r="C59" s="161" t="s">
        <v>301</v>
      </c>
      <c r="D59" s="161" t="s">
        <v>906</v>
      </c>
      <c r="E59" s="161" t="s">
        <v>386</v>
      </c>
      <c r="F59" s="112">
        <f t="shared" si="1"/>
        <v>200</v>
      </c>
      <c r="G59" s="162">
        <v>200000</v>
      </c>
      <c r="H59" s="112">
        <f t="shared" si="2"/>
        <v>200</v>
      </c>
      <c r="I59" s="167">
        <v>200000</v>
      </c>
    </row>
    <row r="60" spans="1:9" ht="51">
      <c r="A60" s="87">
        <f t="shared" si="0"/>
        <v>48</v>
      </c>
      <c r="B60" s="160" t="s">
        <v>407</v>
      </c>
      <c r="C60" s="161" t="s">
        <v>301</v>
      </c>
      <c r="D60" s="161" t="s">
        <v>907</v>
      </c>
      <c r="E60" s="161" t="s">
        <v>75</v>
      </c>
      <c r="F60" s="112">
        <f t="shared" si="1"/>
        <v>50</v>
      </c>
      <c r="G60" s="162">
        <v>50000</v>
      </c>
      <c r="H60" s="112">
        <f t="shared" si="2"/>
        <v>50</v>
      </c>
      <c r="I60" s="167">
        <v>50000</v>
      </c>
    </row>
    <row r="61" spans="1:9" ht="25.5">
      <c r="A61" s="87">
        <f t="shared" si="0"/>
        <v>49</v>
      </c>
      <c r="B61" s="160" t="s">
        <v>399</v>
      </c>
      <c r="C61" s="161" t="s">
        <v>301</v>
      </c>
      <c r="D61" s="161" t="s">
        <v>907</v>
      </c>
      <c r="E61" s="161" t="s">
        <v>386</v>
      </c>
      <c r="F61" s="112">
        <f t="shared" si="1"/>
        <v>50</v>
      </c>
      <c r="G61" s="162">
        <v>50000</v>
      </c>
      <c r="H61" s="112">
        <f t="shared" si="2"/>
        <v>50</v>
      </c>
      <c r="I61" s="167">
        <v>50000</v>
      </c>
    </row>
    <row r="62" spans="1:9" ht="25.5">
      <c r="A62" s="87">
        <f t="shared" si="0"/>
        <v>50</v>
      </c>
      <c r="B62" s="160" t="s">
        <v>408</v>
      </c>
      <c r="C62" s="161" t="s">
        <v>301</v>
      </c>
      <c r="D62" s="161" t="s">
        <v>908</v>
      </c>
      <c r="E62" s="161" t="s">
        <v>75</v>
      </c>
      <c r="F62" s="112">
        <f t="shared" si="1"/>
        <v>40</v>
      </c>
      <c r="G62" s="162">
        <v>40000</v>
      </c>
      <c r="H62" s="112">
        <f t="shared" si="2"/>
        <v>40</v>
      </c>
      <c r="I62" s="167">
        <v>40000</v>
      </c>
    </row>
    <row r="63" spans="1:9" ht="25.5">
      <c r="A63" s="87">
        <f t="shared" si="0"/>
        <v>51</v>
      </c>
      <c r="B63" s="160" t="s">
        <v>399</v>
      </c>
      <c r="C63" s="161" t="s">
        <v>301</v>
      </c>
      <c r="D63" s="161" t="s">
        <v>908</v>
      </c>
      <c r="E63" s="161" t="s">
        <v>386</v>
      </c>
      <c r="F63" s="112">
        <f t="shared" si="1"/>
        <v>40</v>
      </c>
      <c r="G63" s="162">
        <v>40000</v>
      </c>
      <c r="H63" s="112">
        <f t="shared" si="2"/>
        <v>40</v>
      </c>
      <c r="I63" s="167">
        <v>40000</v>
      </c>
    </row>
    <row r="64" spans="1:9" ht="25.5">
      <c r="A64" s="87">
        <f t="shared" si="0"/>
        <v>52</v>
      </c>
      <c r="B64" s="160" t="s">
        <v>409</v>
      </c>
      <c r="C64" s="161" t="s">
        <v>301</v>
      </c>
      <c r="D64" s="161" t="s">
        <v>909</v>
      </c>
      <c r="E64" s="161" t="s">
        <v>75</v>
      </c>
      <c r="F64" s="112">
        <f t="shared" si="1"/>
        <v>50</v>
      </c>
      <c r="G64" s="162">
        <v>50000</v>
      </c>
      <c r="H64" s="112">
        <f t="shared" si="2"/>
        <v>50</v>
      </c>
      <c r="I64" s="167">
        <v>50000</v>
      </c>
    </row>
    <row r="65" spans="1:9" ht="12.75">
      <c r="A65" s="87">
        <f t="shared" si="0"/>
        <v>53</v>
      </c>
      <c r="B65" s="160" t="s">
        <v>413</v>
      </c>
      <c r="C65" s="161" t="s">
        <v>301</v>
      </c>
      <c r="D65" s="161" t="s">
        <v>909</v>
      </c>
      <c r="E65" s="161" t="s">
        <v>388</v>
      </c>
      <c r="F65" s="112">
        <f t="shared" si="1"/>
        <v>50</v>
      </c>
      <c r="G65" s="162">
        <v>50000</v>
      </c>
      <c r="H65" s="112">
        <f t="shared" si="2"/>
        <v>50</v>
      </c>
      <c r="I65" s="167">
        <v>50000</v>
      </c>
    </row>
    <row r="66" spans="1:9" ht="38.25">
      <c r="A66" s="87">
        <f t="shared" si="0"/>
        <v>54</v>
      </c>
      <c r="B66" s="160" t="s">
        <v>1153</v>
      </c>
      <c r="C66" s="161" t="s">
        <v>301</v>
      </c>
      <c r="D66" s="161" t="s">
        <v>911</v>
      </c>
      <c r="E66" s="161" t="s">
        <v>75</v>
      </c>
      <c r="F66" s="112">
        <f t="shared" si="1"/>
        <v>20</v>
      </c>
      <c r="G66" s="162">
        <v>20000</v>
      </c>
      <c r="H66" s="112">
        <f t="shared" si="2"/>
        <v>20</v>
      </c>
      <c r="I66" s="167">
        <v>20000</v>
      </c>
    </row>
    <row r="67" spans="1:9" ht="25.5">
      <c r="A67" s="87">
        <f t="shared" si="0"/>
        <v>55</v>
      </c>
      <c r="B67" s="160" t="s">
        <v>399</v>
      </c>
      <c r="C67" s="161" t="s">
        <v>301</v>
      </c>
      <c r="D67" s="161" t="s">
        <v>911</v>
      </c>
      <c r="E67" s="161" t="s">
        <v>386</v>
      </c>
      <c r="F67" s="112">
        <f t="shared" si="1"/>
        <v>20</v>
      </c>
      <c r="G67" s="162">
        <v>20000</v>
      </c>
      <c r="H67" s="112">
        <f t="shared" si="2"/>
        <v>20</v>
      </c>
      <c r="I67" s="167">
        <v>20000</v>
      </c>
    </row>
    <row r="68" spans="1:9" ht="76.5">
      <c r="A68" s="87">
        <f t="shared" si="0"/>
        <v>56</v>
      </c>
      <c r="B68" s="160" t="s">
        <v>1154</v>
      </c>
      <c r="C68" s="161" t="s">
        <v>301</v>
      </c>
      <c r="D68" s="161" t="s">
        <v>913</v>
      </c>
      <c r="E68" s="161" t="s">
        <v>75</v>
      </c>
      <c r="F68" s="112">
        <f t="shared" si="1"/>
        <v>30</v>
      </c>
      <c r="G68" s="162">
        <v>30000</v>
      </c>
      <c r="H68" s="112">
        <f t="shared" si="2"/>
        <v>30</v>
      </c>
      <c r="I68" s="167">
        <v>30000</v>
      </c>
    </row>
    <row r="69" spans="1:9" ht="25.5">
      <c r="A69" s="87">
        <f t="shared" si="0"/>
        <v>57</v>
      </c>
      <c r="B69" s="160" t="s">
        <v>399</v>
      </c>
      <c r="C69" s="161" t="s">
        <v>301</v>
      </c>
      <c r="D69" s="161" t="s">
        <v>913</v>
      </c>
      <c r="E69" s="161" t="s">
        <v>386</v>
      </c>
      <c r="F69" s="112">
        <f t="shared" si="1"/>
        <v>30</v>
      </c>
      <c r="G69" s="162">
        <v>30000</v>
      </c>
      <c r="H69" s="112">
        <f t="shared" si="2"/>
        <v>30</v>
      </c>
      <c r="I69" s="167">
        <v>30000</v>
      </c>
    </row>
    <row r="70" spans="1:9" ht="25.5">
      <c r="A70" s="87">
        <f t="shared" si="0"/>
        <v>58</v>
      </c>
      <c r="B70" s="160" t="s">
        <v>410</v>
      </c>
      <c r="C70" s="161" t="s">
        <v>301</v>
      </c>
      <c r="D70" s="161" t="s">
        <v>914</v>
      </c>
      <c r="E70" s="161" t="s">
        <v>75</v>
      </c>
      <c r="F70" s="112">
        <f t="shared" si="1"/>
        <v>150</v>
      </c>
      <c r="G70" s="162">
        <v>150000</v>
      </c>
      <c r="H70" s="112">
        <f t="shared" si="2"/>
        <v>150</v>
      </c>
      <c r="I70" s="167">
        <v>150000</v>
      </c>
    </row>
    <row r="71" spans="1:9" ht="25.5">
      <c r="A71" s="87">
        <f t="shared" si="0"/>
        <v>59</v>
      </c>
      <c r="B71" s="160" t="s">
        <v>399</v>
      </c>
      <c r="C71" s="161" t="s">
        <v>301</v>
      </c>
      <c r="D71" s="161" t="s">
        <v>914</v>
      </c>
      <c r="E71" s="161" t="s">
        <v>386</v>
      </c>
      <c r="F71" s="112">
        <f t="shared" si="1"/>
        <v>150</v>
      </c>
      <c r="G71" s="162">
        <v>150000</v>
      </c>
      <c r="H71" s="112">
        <f t="shared" si="2"/>
        <v>150</v>
      </c>
      <c r="I71" s="167">
        <v>150000</v>
      </c>
    </row>
    <row r="72" spans="1:9" ht="63.75">
      <c r="A72" s="87">
        <f t="shared" si="0"/>
        <v>60</v>
      </c>
      <c r="B72" s="160" t="s">
        <v>673</v>
      </c>
      <c r="C72" s="161" t="s">
        <v>301</v>
      </c>
      <c r="D72" s="161" t="s">
        <v>915</v>
      </c>
      <c r="E72" s="161" t="s">
        <v>75</v>
      </c>
      <c r="F72" s="112">
        <f t="shared" si="1"/>
        <v>750</v>
      </c>
      <c r="G72" s="162">
        <v>750000</v>
      </c>
      <c r="H72" s="112">
        <f t="shared" si="2"/>
        <v>750</v>
      </c>
      <c r="I72" s="167">
        <v>750000</v>
      </c>
    </row>
    <row r="73" spans="1:9" ht="51">
      <c r="A73" s="87">
        <f t="shared" si="0"/>
        <v>61</v>
      </c>
      <c r="B73" s="160" t="s">
        <v>1155</v>
      </c>
      <c r="C73" s="161" t="s">
        <v>301</v>
      </c>
      <c r="D73" s="161" t="s">
        <v>915</v>
      </c>
      <c r="E73" s="161" t="s">
        <v>382</v>
      </c>
      <c r="F73" s="112">
        <f t="shared" si="1"/>
        <v>750</v>
      </c>
      <c r="G73" s="162">
        <v>750000</v>
      </c>
      <c r="H73" s="112">
        <f t="shared" si="2"/>
        <v>750</v>
      </c>
      <c r="I73" s="167">
        <v>750000</v>
      </c>
    </row>
    <row r="74" spans="1:9" ht="76.5">
      <c r="A74" s="87">
        <f t="shared" si="0"/>
        <v>62</v>
      </c>
      <c r="B74" s="160" t="s">
        <v>1156</v>
      </c>
      <c r="C74" s="161" t="s">
        <v>301</v>
      </c>
      <c r="D74" s="161" t="s">
        <v>918</v>
      </c>
      <c r="E74" s="161" t="s">
        <v>75</v>
      </c>
      <c r="F74" s="112">
        <f t="shared" si="1"/>
        <v>250</v>
      </c>
      <c r="G74" s="162">
        <v>250000</v>
      </c>
      <c r="H74" s="112">
        <f t="shared" si="2"/>
        <v>250</v>
      </c>
      <c r="I74" s="167">
        <v>250000</v>
      </c>
    </row>
    <row r="75" spans="1:9" ht="25.5">
      <c r="A75" s="87">
        <f t="shared" si="0"/>
        <v>63</v>
      </c>
      <c r="B75" s="160" t="s">
        <v>399</v>
      </c>
      <c r="C75" s="161" t="s">
        <v>301</v>
      </c>
      <c r="D75" s="161" t="s">
        <v>918</v>
      </c>
      <c r="E75" s="161" t="s">
        <v>386</v>
      </c>
      <c r="F75" s="112">
        <f aca="true" t="shared" si="3" ref="F75:F128">G75/1000</f>
        <v>250</v>
      </c>
      <c r="G75" s="162">
        <v>250000</v>
      </c>
      <c r="H75" s="112">
        <f aca="true" t="shared" si="4" ref="H75:H128">I75/1000</f>
        <v>250</v>
      </c>
      <c r="I75" s="167">
        <v>250000</v>
      </c>
    </row>
    <row r="76" spans="1:9" ht="51">
      <c r="A76" s="87">
        <f t="shared" si="0"/>
        <v>64</v>
      </c>
      <c r="B76" s="160" t="s">
        <v>411</v>
      </c>
      <c r="C76" s="161" t="s">
        <v>301</v>
      </c>
      <c r="D76" s="161" t="s">
        <v>919</v>
      </c>
      <c r="E76" s="161" t="s">
        <v>75</v>
      </c>
      <c r="F76" s="112">
        <f t="shared" si="3"/>
        <v>15163.766</v>
      </c>
      <c r="G76" s="162">
        <v>15163766</v>
      </c>
      <c r="H76" s="112">
        <f t="shared" si="4"/>
        <v>14409.766</v>
      </c>
      <c r="I76" s="167">
        <v>14409766</v>
      </c>
    </row>
    <row r="77" spans="1:9" ht="25.5">
      <c r="A77" s="87">
        <f t="shared" si="0"/>
        <v>65</v>
      </c>
      <c r="B77" s="160" t="s">
        <v>412</v>
      </c>
      <c r="C77" s="161" t="s">
        <v>301</v>
      </c>
      <c r="D77" s="161" t="s">
        <v>919</v>
      </c>
      <c r="E77" s="161" t="s">
        <v>387</v>
      </c>
      <c r="F77" s="112">
        <f t="shared" si="3"/>
        <v>8173.808</v>
      </c>
      <c r="G77" s="162">
        <v>8173808</v>
      </c>
      <c r="H77" s="112">
        <f t="shared" si="4"/>
        <v>8173.808</v>
      </c>
      <c r="I77" s="167">
        <v>8173808</v>
      </c>
    </row>
    <row r="78" spans="1:9" ht="25.5">
      <c r="A78" s="87">
        <f t="shared" si="0"/>
        <v>66</v>
      </c>
      <c r="B78" s="160" t="s">
        <v>399</v>
      </c>
      <c r="C78" s="161" t="s">
        <v>301</v>
      </c>
      <c r="D78" s="161" t="s">
        <v>919</v>
      </c>
      <c r="E78" s="161" t="s">
        <v>386</v>
      </c>
      <c r="F78" s="112">
        <f t="shared" si="3"/>
        <v>6640</v>
      </c>
      <c r="G78" s="162">
        <v>6640000</v>
      </c>
      <c r="H78" s="112">
        <f t="shared" si="4"/>
        <v>5886</v>
      </c>
      <c r="I78" s="167">
        <v>5886000</v>
      </c>
    </row>
    <row r="79" spans="1:9" ht="12.75">
      <c r="A79" s="87">
        <f aca="true" t="shared" si="5" ref="A79:A142">1+A78</f>
        <v>67</v>
      </c>
      <c r="B79" s="160" t="s">
        <v>413</v>
      </c>
      <c r="C79" s="161" t="s">
        <v>301</v>
      </c>
      <c r="D79" s="161" t="s">
        <v>919</v>
      </c>
      <c r="E79" s="161" t="s">
        <v>388</v>
      </c>
      <c r="F79" s="112">
        <f t="shared" si="3"/>
        <v>349.958</v>
      </c>
      <c r="G79" s="162">
        <v>349958</v>
      </c>
      <c r="H79" s="112">
        <f t="shared" si="4"/>
        <v>349.958</v>
      </c>
      <c r="I79" s="167">
        <v>349958</v>
      </c>
    </row>
    <row r="80" spans="1:9" ht="51">
      <c r="A80" s="87">
        <f t="shared" si="5"/>
        <v>68</v>
      </c>
      <c r="B80" s="160" t="s">
        <v>414</v>
      </c>
      <c r="C80" s="161" t="s">
        <v>301</v>
      </c>
      <c r="D80" s="161" t="s">
        <v>920</v>
      </c>
      <c r="E80" s="161" t="s">
        <v>75</v>
      </c>
      <c r="F80" s="112">
        <f t="shared" si="3"/>
        <v>1275.344</v>
      </c>
      <c r="G80" s="162">
        <v>1275344</v>
      </c>
      <c r="H80" s="112">
        <f t="shared" si="4"/>
        <v>1275.344</v>
      </c>
      <c r="I80" s="167">
        <v>1275344</v>
      </c>
    </row>
    <row r="81" spans="1:9" ht="25.5">
      <c r="A81" s="87">
        <f t="shared" si="5"/>
        <v>69</v>
      </c>
      <c r="B81" s="160" t="s">
        <v>412</v>
      </c>
      <c r="C81" s="161" t="s">
        <v>301</v>
      </c>
      <c r="D81" s="161" t="s">
        <v>920</v>
      </c>
      <c r="E81" s="161" t="s">
        <v>387</v>
      </c>
      <c r="F81" s="112">
        <f t="shared" si="3"/>
        <v>1255.344</v>
      </c>
      <c r="G81" s="162">
        <v>1255344</v>
      </c>
      <c r="H81" s="112">
        <f t="shared" si="4"/>
        <v>1255.344</v>
      </c>
      <c r="I81" s="167">
        <v>1255344</v>
      </c>
    </row>
    <row r="82" spans="1:9" ht="25.5">
      <c r="A82" s="87">
        <f t="shared" si="5"/>
        <v>70</v>
      </c>
      <c r="B82" s="160" t="s">
        <v>399</v>
      </c>
      <c r="C82" s="161" t="s">
        <v>301</v>
      </c>
      <c r="D82" s="161" t="s">
        <v>920</v>
      </c>
      <c r="E82" s="161" t="s">
        <v>386</v>
      </c>
      <c r="F82" s="112">
        <f t="shared" si="3"/>
        <v>20</v>
      </c>
      <c r="G82" s="162">
        <v>20000</v>
      </c>
      <c r="H82" s="112">
        <f t="shared" si="4"/>
        <v>20</v>
      </c>
      <c r="I82" s="167">
        <v>20000</v>
      </c>
    </row>
    <row r="83" spans="1:9" ht="76.5">
      <c r="A83" s="87">
        <f t="shared" si="5"/>
        <v>71</v>
      </c>
      <c r="B83" s="160" t="s">
        <v>1158</v>
      </c>
      <c r="C83" s="161" t="s">
        <v>301</v>
      </c>
      <c r="D83" s="161" t="s">
        <v>924</v>
      </c>
      <c r="E83" s="161" t="s">
        <v>75</v>
      </c>
      <c r="F83" s="112">
        <f t="shared" si="3"/>
        <v>303</v>
      </c>
      <c r="G83" s="162">
        <v>303000</v>
      </c>
      <c r="H83" s="112">
        <f t="shared" si="4"/>
        <v>303</v>
      </c>
      <c r="I83" s="167">
        <v>303000</v>
      </c>
    </row>
    <row r="84" spans="1:9" ht="25.5">
      <c r="A84" s="87">
        <f t="shared" si="5"/>
        <v>72</v>
      </c>
      <c r="B84" s="160" t="s">
        <v>399</v>
      </c>
      <c r="C84" s="161" t="s">
        <v>301</v>
      </c>
      <c r="D84" s="161" t="s">
        <v>924</v>
      </c>
      <c r="E84" s="161" t="s">
        <v>386</v>
      </c>
      <c r="F84" s="112">
        <f t="shared" si="3"/>
        <v>303</v>
      </c>
      <c r="G84" s="162">
        <v>303000</v>
      </c>
      <c r="H84" s="112">
        <f t="shared" si="4"/>
        <v>303</v>
      </c>
      <c r="I84" s="167">
        <v>303000</v>
      </c>
    </row>
    <row r="85" spans="1:9" ht="25.5">
      <c r="A85" s="87">
        <f t="shared" si="5"/>
        <v>73</v>
      </c>
      <c r="B85" s="160" t="s">
        <v>653</v>
      </c>
      <c r="C85" s="161" t="s">
        <v>301</v>
      </c>
      <c r="D85" s="161" t="s">
        <v>926</v>
      </c>
      <c r="E85" s="161" t="s">
        <v>75</v>
      </c>
      <c r="F85" s="112">
        <f t="shared" si="3"/>
        <v>10</v>
      </c>
      <c r="G85" s="162">
        <v>10000</v>
      </c>
      <c r="H85" s="112">
        <f t="shared" si="4"/>
        <v>0</v>
      </c>
      <c r="I85" s="167">
        <v>0</v>
      </c>
    </row>
    <row r="86" spans="1:9" ht="25.5">
      <c r="A86" s="87">
        <f t="shared" si="5"/>
        <v>74</v>
      </c>
      <c r="B86" s="160" t="s">
        <v>399</v>
      </c>
      <c r="C86" s="161" t="s">
        <v>301</v>
      </c>
      <c r="D86" s="161" t="s">
        <v>926</v>
      </c>
      <c r="E86" s="161" t="s">
        <v>386</v>
      </c>
      <c r="F86" s="112">
        <f t="shared" si="3"/>
        <v>10</v>
      </c>
      <c r="G86" s="162">
        <v>10000</v>
      </c>
      <c r="H86" s="112">
        <f t="shared" si="4"/>
        <v>0</v>
      </c>
      <c r="I86" s="167">
        <v>0</v>
      </c>
    </row>
    <row r="87" spans="1:9" ht="63.75">
      <c r="A87" s="87">
        <f t="shared" si="5"/>
        <v>75</v>
      </c>
      <c r="B87" s="160" t="s">
        <v>711</v>
      </c>
      <c r="C87" s="161" t="s">
        <v>301</v>
      </c>
      <c r="D87" s="161" t="s">
        <v>931</v>
      </c>
      <c r="E87" s="161" t="s">
        <v>75</v>
      </c>
      <c r="F87" s="112">
        <f t="shared" si="3"/>
        <v>5761</v>
      </c>
      <c r="G87" s="162">
        <v>5761000</v>
      </c>
      <c r="H87" s="112">
        <f t="shared" si="4"/>
        <v>5761</v>
      </c>
      <c r="I87" s="167">
        <v>5761000</v>
      </c>
    </row>
    <row r="88" spans="1:9" ht="38.25">
      <c r="A88" s="87">
        <f t="shared" si="5"/>
        <v>76</v>
      </c>
      <c r="B88" s="160" t="s">
        <v>417</v>
      </c>
      <c r="C88" s="161" t="s">
        <v>301</v>
      </c>
      <c r="D88" s="161" t="s">
        <v>933</v>
      </c>
      <c r="E88" s="161" t="s">
        <v>75</v>
      </c>
      <c r="F88" s="112">
        <f t="shared" si="3"/>
        <v>400</v>
      </c>
      <c r="G88" s="162">
        <v>400000</v>
      </c>
      <c r="H88" s="112">
        <f t="shared" si="4"/>
        <v>400</v>
      </c>
      <c r="I88" s="167">
        <v>400000</v>
      </c>
    </row>
    <row r="89" spans="1:9" ht="25.5">
      <c r="A89" s="87">
        <f t="shared" si="5"/>
        <v>77</v>
      </c>
      <c r="B89" s="160" t="s">
        <v>399</v>
      </c>
      <c r="C89" s="161" t="s">
        <v>301</v>
      </c>
      <c r="D89" s="161" t="s">
        <v>933</v>
      </c>
      <c r="E89" s="161" t="s">
        <v>386</v>
      </c>
      <c r="F89" s="112">
        <f t="shared" si="3"/>
        <v>400</v>
      </c>
      <c r="G89" s="162">
        <v>400000</v>
      </c>
      <c r="H89" s="112">
        <f t="shared" si="4"/>
        <v>400</v>
      </c>
      <c r="I89" s="167">
        <v>400000</v>
      </c>
    </row>
    <row r="90" spans="1:9" ht="25.5">
      <c r="A90" s="87">
        <f t="shared" si="5"/>
        <v>78</v>
      </c>
      <c r="B90" s="160" t="s">
        <v>418</v>
      </c>
      <c r="C90" s="161" t="s">
        <v>301</v>
      </c>
      <c r="D90" s="161" t="s">
        <v>934</v>
      </c>
      <c r="E90" s="161" t="s">
        <v>75</v>
      </c>
      <c r="F90" s="112">
        <f t="shared" si="3"/>
        <v>420</v>
      </c>
      <c r="G90" s="162">
        <v>420000</v>
      </c>
      <c r="H90" s="112">
        <f t="shared" si="4"/>
        <v>420</v>
      </c>
      <c r="I90" s="167">
        <v>420000</v>
      </c>
    </row>
    <row r="91" spans="1:9" ht="25.5">
      <c r="A91" s="87">
        <f t="shared" si="5"/>
        <v>79</v>
      </c>
      <c r="B91" s="160" t="s">
        <v>399</v>
      </c>
      <c r="C91" s="161" t="s">
        <v>301</v>
      </c>
      <c r="D91" s="161" t="s">
        <v>934</v>
      </c>
      <c r="E91" s="161" t="s">
        <v>386</v>
      </c>
      <c r="F91" s="112">
        <f t="shared" si="3"/>
        <v>420</v>
      </c>
      <c r="G91" s="162">
        <v>420000</v>
      </c>
      <c r="H91" s="112">
        <f t="shared" si="4"/>
        <v>420</v>
      </c>
      <c r="I91" s="167">
        <v>420000</v>
      </c>
    </row>
    <row r="92" spans="1:9" ht="51">
      <c r="A92" s="87">
        <f t="shared" si="5"/>
        <v>80</v>
      </c>
      <c r="B92" s="160" t="s">
        <v>419</v>
      </c>
      <c r="C92" s="161" t="s">
        <v>301</v>
      </c>
      <c r="D92" s="161" t="s">
        <v>935</v>
      </c>
      <c r="E92" s="161" t="s">
        <v>75</v>
      </c>
      <c r="F92" s="112">
        <f t="shared" si="3"/>
        <v>4796</v>
      </c>
      <c r="G92" s="162">
        <v>4796000</v>
      </c>
      <c r="H92" s="112">
        <f t="shared" si="4"/>
        <v>4796</v>
      </c>
      <c r="I92" s="167">
        <v>4796000</v>
      </c>
    </row>
    <row r="93" spans="1:9" ht="25.5">
      <c r="A93" s="87">
        <f t="shared" si="5"/>
        <v>81</v>
      </c>
      <c r="B93" s="160" t="s">
        <v>399</v>
      </c>
      <c r="C93" s="161" t="s">
        <v>301</v>
      </c>
      <c r="D93" s="161" t="s">
        <v>935</v>
      </c>
      <c r="E93" s="161" t="s">
        <v>386</v>
      </c>
      <c r="F93" s="112">
        <f t="shared" si="3"/>
        <v>4796</v>
      </c>
      <c r="G93" s="162">
        <v>4796000</v>
      </c>
      <c r="H93" s="112">
        <f t="shared" si="4"/>
        <v>4796</v>
      </c>
      <c r="I93" s="167">
        <v>4796000</v>
      </c>
    </row>
    <row r="94" spans="1:9" ht="25.5">
      <c r="A94" s="87">
        <f t="shared" si="5"/>
        <v>82</v>
      </c>
      <c r="B94" s="160" t="s">
        <v>420</v>
      </c>
      <c r="C94" s="161" t="s">
        <v>301</v>
      </c>
      <c r="D94" s="161" t="s">
        <v>936</v>
      </c>
      <c r="E94" s="161" t="s">
        <v>75</v>
      </c>
      <c r="F94" s="112">
        <f t="shared" si="3"/>
        <v>145</v>
      </c>
      <c r="G94" s="162">
        <v>145000</v>
      </c>
      <c r="H94" s="112">
        <f t="shared" si="4"/>
        <v>145</v>
      </c>
      <c r="I94" s="167">
        <v>145000</v>
      </c>
    </row>
    <row r="95" spans="1:9" ht="25.5">
      <c r="A95" s="87">
        <f t="shared" si="5"/>
        <v>83</v>
      </c>
      <c r="B95" s="160" t="s">
        <v>399</v>
      </c>
      <c r="C95" s="161" t="s">
        <v>301</v>
      </c>
      <c r="D95" s="161" t="s">
        <v>936</v>
      </c>
      <c r="E95" s="161" t="s">
        <v>386</v>
      </c>
      <c r="F95" s="112">
        <f t="shared" si="3"/>
        <v>145</v>
      </c>
      <c r="G95" s="162">
        <v>145000</v>
      </c>
      <c r="H95" s="112">
        <f t="shared" si="4"/>
        <v>145</v>
      </c>
      <c r="I95" s="167">
        <v>145000</v>
      </c>
    </row>
    <row r="96" spans="1:9" ht="38.25">
      <c r="A96" s="87">
        <f t="shared" si="5"/>
        <v>84</v>
      </c>
      <c r="B96" s="160" t="s">
        <v>701</v>
      </c>
      <c r="C96" s="161" t="s">
        <v>301</v>
      </c>
      <c r="D96" s="161" t="s">
        <v>937</v>
      </c>
      <c r="E96" s="161" t="s">
        <v>75</v>
      </c>
      <c r="F96" s="112">
        <f t="shared" si="3"/>
        <v>102.4</v>
      </c>
      <c r="G96" s="162">
        <v>102400</v>
      </c>
      <c r="H96" s="112">
        <f t="shared" si="4"/>
        <v>102.4</v>
      </c>
      <c r="I96" s="167">
        <v>102400</v>
      </c>
    </row>
    <row r="97" spans="1:9" ht="38.25">
      <c r="A97" s="87">
        <f t="shared" si="5"/>
        <v>85</v>
      </c>
      <c r="B97" s="160" t="s">
        <v>702</v>
      </c>
      <c r="C97" s="161" t="s">
        <v>301</v>
      </c>
      <c r="D97" s="161" t="s">
        <v>938</v>
      </c>
      <c r="E97" s="161" t="s">
        <v>75</v>
      </c>
      <c r="F97" s="112">
        <f t="shared" si="3"/>
        <v>102.4</v>
      </c>
      <c r="G97" s="162">
        <v>102400</v>
      </c>
      <c r="H97" s="112">
        <f t="shared" si="4"/>
        <v>102.4</v>
      </c>
      <c r="I97" s="167">
        <v>102400</v>
      </c>
    </row>
    <row r="98" spans="1:9" ht="76.5">
      <c r="A98" s="87">
        <f t="shared" si="5"/>
        <v>86</v>
      </c>
      <c r="B98" s="160" t="s">
        <v>674</v>
      </c>
      <c r="C98" s="161" t="s">
        <v>301</v>
      </c>
      <c r="D98" s="161" t="s">
        <v>939</v>
      </c>
      <c r="E98" s="161" t="s">
        <v>75</v>
      </c>
      <c r="F98" s="112">
        <f t="shared" si="3"/>
        <v>0.1</v>
      </c>
      <c r="G98" s="162">
        <v>100</v>
      </c>
      <c r="H98" s="112">
        <f t="shared" si="4"/>
        <v>0.1</v>
      </c>
      <c r="I98" s="167">
        <v>100</v>
      </c>
    </row>
    <row r="99" spans="1:9" ht="25.5">
      <c r="A99" s="87">
        <f t="shared" si="5"/>
        <v>87</v>
      </c>
      <c r="B99" s="160" t="s">
        <v>399</v>
      </c>
      <c r="C99" s="161" t="s">
        <v>301</v>
      </c>
      <c r="D99" s="161" t="s">
        <v>939</v>
      </c>
      <c r="E99" s="161" t="s">
        <v>386</v>
      </c>
      <c r="F99" s="112">
        <f t="shared" si="3"/>
        <v>0.1</v>
      </c>
      <c r="G99" s="162">
        <v>100</v>
      </c>
      <c r="H99" s="112">
        <f t="shared" si="4"/>
        <v>0.1</v>
      </c>
      <c r="I99" s="167">
        <v>100</v>
      </c>
    </row>
    <row r="100" spans="1:9" ht="38.25">
      <c r="A100" s="87">
        <f t="shared" si="5"/>
        <v>88</v>
      </c>
      <c r="B100" s="160" t="s">
        <v>675</v>
      </c>
      <c r="C100" s="161" t="s">
        <v>301</v>
      </c>
      <c r="D100" s="161" t="s">
        <v>940</v>
      </c>
      <c r="E100" s="161" t="s">
        <v>75</v>
      </c>
      <c r="F100" s="112">
        <f t="shared" si="3"/>
        <v>102.3</v>
      </c>
      <c r="G100" s="162">
        <v>102300</v>
      </c>
      <c r="H100" s="112">
        <f t="shared" si="4"/>
        <v>102.3</v>
      </c>
      <c r="I100" s="167">
        <v>102300</v>
      </c>
    </row>
    <row r="101" spans="1:9" ht="25.5">
      <c r="A101" s="87">
        <f t="shared" si="5"/>
        <v>89</v>
      </c>
      <c r="B101" s="160" t="s">
        <v>399</v>
      </c>
      <c r="C101" s="161" t="s">
        <v>301</v>
      </c>
      <c r="D101" s="161" t="s">
        <v>940</v>
      </c>
      <c r="E101" s="161" t="s">
        <v>386</v>
      </c>
      <c r="F101" s="112">
        <f t="shared" si="3"/>
        <v>102.3</v>
      </c>
      <c r="G101" s="162">
        <v>102300</v>
      </c>
      <c r="H101" s="112">
        <f t="shared" si="4"/>
        <v>102.3</v>
      </c>
      <c r="I101" s="167">
        <v>102300</v>
      </c>
    </row>
    <row r="102" spans="1:9" ht="12.75">
      <c r="A102" s="87">
        <f t="shared" si="5"/>
        <v>90</v>
      </c>
      <c r="B102" s="160" t="s">
        <v>378</v>
      </c>
      <c r="C102" s="161" t="s">
        <v>301</v>
      </c>
      <c r="D102" s="161" t="s">
        <v>892</v>
      </c>
      <c r="E102" s="161" t="s">
        <v>75</v>
      </c>
      <c r="F102" s="112">
        <f t="shared" si="3"/>
        <v>1074.763</v>
      </c>
      <c r="G102" s="162">
        <v>1074763</v>
      </c>
      <c r="H102" s="112">
        <f t="shared" si="4"/>
        <v>1074.763</v>
      </c>
      <c r="I102" s="167">
        <v>1074763</v>
      </c>
    </row>
    <row r="103" spans="1:9" ht="25.5">
      <c r="A103" s="87">
        <f t="shared" si="5"/>
        <v>91</v>
      </c>
      <c r="B103" s="160" t="s">
        <v>398</v>
      </c>
      <c r="C103" s="161" t="s">
        <v>301</v>
      </c>
      <c r="D103" s="161" t="s">
        <v>896</v>
      </c>
      <c r="E103" s="161" t="s">
        <v>75</v>
      </c>
      <c r="F103" s="112">
        <f t="shared" si="3"/>
        <v>1074.763</v>
      </c>
      <c r="G103" s="162">
        <v>1074763</v>
      </c>
      <c r="H103" s="112">
        <f t="shared" si="4"/>
        <v>1074.763</v>
      </c>
      <c r="I103" s="167">
        <v>1074763</v>
      </c>
    </row>
    <row r="104" spans="1:9" ht="25.5">
      <c r="A104" s="87">
        <f t="shared" si="5"/>
        <v>92</v>
      </c>
      <c r="B104" s="160" t="s">
        <v>397</v>
      </c>
      <c r="C104" s="161" t="s">
        <v>301</v>
      </c>
      <c r="D104" s="161" t="s">
        <v>896</v>
      </c>
      <c r="E104" s="161" t="s">
        <v>385</v>
      </c>
      <c r="F104" s="112">
        <f t="shared" si="3"/>
        <v>1074.763</v>
      </c>
      <c r="G104" s="162">
        <v>1074763</v>
      </c>
      <c r="H104" s="112">
        <f t="shared" si="4"/>
        <v>1074.763</v>
      </c>
      <c r="I104" s="167">
        <v>1074763</v>
      </c>
    </row>
    <row r="105" spans="1:9" ht="25.5">
      <c r="A105" s="147">
        <f t="shared" si="5"/>
        <v>93</v>
      </c>
      <c r="B105" s="150" t="s">
        <v>66</v>
      </c>
      <c r="C105" s="151" t="s">
        <v>172</v>
      </c>
      <c r="D105" s="151" t="s">
        <v>889</v>
      </c>
      <c r="E105" s="151" t="s">
        <v>75</v>
      </c>
      <c r="F105" s="148">
        <f t="shared" si="3"/>
        <v>8212.79</v>
      </c>
      <c r="G105" s="162">
        <v>8212790</v>
      </c>
      <c r="H105" s="148">
        <f t="shared" si="4"/>
        <v>8752.79</v>
      </c>
      <c r="I105" s="167">
        <v>8752790</v>
      </c>
    </row>
    <row r="106" spans="1:9" ht="38.25">
      <c r="A106" s="87">
        <f t="shared" si="5"/>
        <v>94</v>
      </c>
      <c r="B106" s="160" t="s">
        <v>67</v>
      </c>
      <c r="C106" s="161" t="s">
        <v>173</v>
      </c>
      <c r="D106" s="161" t="s">
        <v>889</v>
      </c>
      <c r="E106" s="161" t="s">
        <v>75</v>
      </c>
      <c r="F106" s="112">
        <f t="shared" si="3"/>
        <v>7681.49</v>
      </c>
      <c r="G106" s="162">
        <v>7681490</v>
      </c>
      <c r="H106" s="112">
        <f t="shared" si="4"/>
        <v>8241.49</v>
      </c>
      <c r="I106" s="167">
        <v>8241490</v>
      </c>
    </row>
    <row r="107" spans="1:9" ht="38.25">
      <c r="A107" s="87">
        <f t="shared" si="5"/>
        <v>95</v>
      </c>
      <c r="B107" s="160" t="s">
        <v>701</v>
      </c>
      <c r="C107" s="161" t="s">
        <v>173</v>
      </c>
      <c r="D107" s="161" t="s">
        <v>937</v>
      </c>
      <c r="E107" s="161" t="s">
        <v>75</v>
      </c>
      <c r="F107" s="112">
        <f t="shared" si="3"/>
        <v>7681.49</v>
      </c>
      <c r="G107" s="162">
        <v>7681490</v>
      </c>
      <c r="H107" s="112">
        <f t="shared" si="4"/>
        <v>8241.49</v>
      </c>
      <c r="I107" s="167">
        <v>8241490</v>
      </c>
    </row>
    <row r="108" spans="1:9" ht="76.5">
      <c r="A108" s="87">
        <f t="shared" si="5"/>
        <v>96</v>
      </c>
      <c r="B108" s="160" t="s">
        <v>703</v>
      </c>
      <c r="C108" s="161" t="s">
        <v>173</v>
      </c>
      <c r="D108" s="161" t="s">
        <v>941</v>
      </c>
      <c r="E108" s="161" t="s">
        <v>75</v>
      </c>
      <c r="F108" s="112">
        <f t="shared" si="3"/>
        <v>7681.49</v>
      </c>
      <c r="G108" s="162">
        <v>7681490</v>
      </c>
      <c r="H108" s="112">
        <f t="shared" si="4"/>
        <v>8241.49</v>
      </c>
      <c r="I108" s="167">
        <v>8241490</v>
      </c>
    </row>
    <row r="109" spans="1:9" ht="63.75">
      <c r="A109" s="87">
        <f t="shared" si="5"/>
        <v>97</v>
      </c>
      <c r="B109" s="160" t="s">
        <v>421</v>
      </c>
      <c r="C109" s="161" t="s">
        <v>173</v>
      </c>
      <c r="D109" s="161" t="s">
        <v>942</v>
      </c>
      <c r="E109" s="161" t="s">
        <v>75</v>
      </c>
      <c r="F109" s="112">
        <f t="shared" si="3"/>
        <v>100</v>
      </c>
      <c r="G109" s="162">
        <v>100000</v>
      </c>
      <c r="H109" s="112">
        <f t="shared" si="4"/>
        <v>100</v>
      </c>
      <c r="I109" s="167">
        <v>100000</v>
      </c>
    </row>
    <row r="110" spans="1:9" ht="25.5">
      <c r="A110" s="87">
        <f t="shared" si="5"/>
        <v>98</v>
      </c>
      <c r="B110" s="160" t="s">
        <v>399</v>
      </c>
      <c r="C110" s="161" t="s">
        <v>173</v>
      </c>
      <c r="D110" s="161" t="s">
        <v>942</v>
      </c>
      <c r="E110" s="161" t="s">
        <v>386</v>
      </c>
      <c r="F110" s="112">
        <f t="shared" si="3"/>
        <v>100</v>
      </c>
      <c r="G110" s="162">
        <v>100000</v>
      </c>
      <c r="H110" s="112">
        <f t="shared" si="4"/>
        <v>100</v>
      </c>
      <c r="I110" s="167">
        <v>100000</v>
      </c>
    </row>
    <row r="111" spans="1:9" ht="38.25">
      <c r="A111" s="87">
        <f t="shared" si="5"/>
        <v>99</v>
      </c>
      <c r="B111" s="160" t="s">
        <v>1161</v>
      </c>
      <c r="C111" s="161" t="s">
        <v>173</v>
      </c>
      <c r="D111" s="161" t="s">
        <v>943</v>
      </c>
      <c r="E111" s="161" t="s">
        <v>75</v>
      </c>
      <c r="F111" s="112">
        <f t="shared" si="3"/>
        <v>50</v>
      </c>
      <c r="G111" s="162">
        <v>50000</v>
      </c>
      <c r="H111" s="112">
        <f t="shared" si="4"/>
        <v>50</v>
      </c>
      <c r="I111" s="167">
        <v>50000</v>
      </c>
    </row>
    <row r="112" spans="1:9" ht="25.5">
      <c r="A112" s="87">
        <f t="shared" si="5"/>
        <v>100</v>
      </c>
      <c r="B112" s="160" t="s">
        <v>399</v>
      </c>
      <c r="C112" s="161" t="s">
        <v>173</v>
      </c>
      <c r="D112" s="161" t="s">
        <v>943</v>
      </c>
      <c r="E112" s="161" t="s">
        <v>386</v>
      </c>
      <c r="F112" s="112">
        <f t="shared" si="3"/>
        <v>50</v>
      </c>
      <c r="G112" s="162">
        <v>50000</v>
      </c>
      <c r="H112" s="112">
        <f t="shared" si="4"/>
        <v>50</v>
      </c>
      <c r="I112" s="167">
        <v>50000</v>
      </c>
    </row>
    <row r="113" spans="1:9" ht="38.25">
      <c r="A113" s="87">
        <f t="shared" si="5"/>
        <v>101</v>
      </c>
      <c r="B113" s="160" t="s">
        <v>422</v>
      </c>
      <c r="C113" s="161" t="s">
        <v>173</v>
      </c>
      <c r="D113" s="161" t="s">
        <v>944</v>
      </c>
      <c r="E113" s="161" t="s">
        <v>75</v>
      </c>
      <c r="F113" s="112">
        <f t="shared" si="3"/>
        <v>50</v>
      </c>
      <c r="G113" s="162">
        <v>50000</v>
      </c>
      <c r="H113" s="112">
        <f t="shared" si="4"/>
        <v>50</v>
      </c>
      <c r="I113" s="167">
        <v>50000</v>
      </c>
    </row>
    <row r="114" spans="1:9" ht="25.5">
      <c r="A114" s="87">
        <f t="shared" si="5"/>
        <v>102</v>
      </c>
      <c r="B114" s="160" t="s">
        <v>399</v>
      </c>
      <c r="C114" s="161" t="s">
        <v>173</v>
      </c>
      <c r="D114" s="161" t="s">
        <v>944</v>
      </c>
      <c r="E114" s="161" t="s">
        <v>386</v>
      </c>
      <c r="F114" s="112">
        <f t="shared" si="3"/>
        <v>50</v>
      </c>
      <c r="G114" s="162">
        <v>50000</v>
      </c>
      <c r="H114" s="112">
        <f t="shared" si="4"/>
        <v>50</v>
      </c>
      <c r="I114" s="167">
        <v>50000</v>
      </c>
    </row>
    <row r="115" spans="1:9" ht="63.75">
      <c r="A115" s="87">
        <f t="shared" si="5"/>
        <v>103</v>
      </c>
      <c r="B115" s="160" t="s">
        <v>423</v>
      </c>
      <c r="C115" s="161" t="s">
        <v>173</v>
      </c>
      <c r="D115" s="161" t="s">
        <v>945</v>
      </c>
      <c r="E115" s="161" t="s">
        <v>75</v>
      </c>
      <c r="F115" s="112">
        <f t="shared" si="3"/>
        <v>50</v>
      </c>
      <c r="G115" s="162">
        <v>50000</v>
      </c>
      <c r="H115" s="112">
        <f t="shared" si="4"/>
        <v>50</v>
      </c>
      <c r="I115" s="167">
        <v>50000</v>
      </c>
    </row>
    <row r="116" spans="1:9" ht="25.5">
      <c r="A116" s="87">
        <f t="shared" si="5"/>
        <v>104</v>
      </c>
      <c r="B116" s="160" t="s">
        <v>399</v>
      </c>
      <c r="C116" s="161" t="s">
        <v>173</v>
      </c>
      <c r="D116" s="161" t="s">
        <v>945</v>
      </c>
      <c r="E116" s="161" t="s">
        <v>386</v>
      </c>
      <c r="F116" s="112">
        <f t="shared" si="3"/>
        <v>50</v>
      </c>
      <c r="G116" s="162">
        <v>50000</v>
      </c>
      <c r="H116" s="112">
        <f t="shared" si="4"/>
        <v>50</v>
      </c>
      <c r="I116" s="167">
        <v>50000</v>
      </c>
    </row>
    <row r="117" spans="1:9" ht="51">
      <c r="A117" s="87">
        <f t="shared" si="5"/>
        <v>105</v>
      </c>
      <c r="B117" s="160" t="s">
        <v>424</v>
      </c>
      <c r="C117" s="161" t="s">
        <v>173</v>
      </c>
      <c r="D117" s="161" t="s">
        <v>946</v>
      </c>
      <c r="E117" s="161" t="s">
        <v>75</v>
      </c>
      <c r="F117" s="112">
        <f t="shared" si="3"/>
        <v>80</v>
      </c>
      <c r="G117" s="162">
        <v>80000</v>
      </c>
      <c r="H117" s="112">
        <f t="shared" si="4"/>
        <v>80</v>
      </c>
      <c r="I117" s="167">
        <v>80000</v>
      </c>
    </row>
    <row r="118" spans="1:9" ht="25.5">
      <c r="A118" s="87">
        <f t="shared" si="5"/>
        <v>106</v>
      </c>
      <c r="B118" s="160" t="s">
        <v>399</v>
      </c>
      <c r="C118" s="161" t="s">
        <v>173</v>
      </c>
      <c r="D118" s="161" t="s">
        <v>946</v>
      </c>
      <c r="E118" s="161" t="s">
        <v>386</v>
      </c>
      <c r="F118" s="112">
        <f t="shared" si="3"/>
        <v>80</v>
      </c>
      <c r="G118" s="162">
        <v>80000</v>
      </c>
      <c r="H118" s="112">
        <f t="shared" si="4"/>
        <v>80</v>
      </c>
      <c r="I118" s="167">
        <v>80000</v>
      </c>
    </row>
    <row r="119" spans="1:9" ht="89.25">
      <c r="A119" s="87">
        <f t="shared" si="5"/>
        <v>107</v>
      </c>
      <c r="B119" s="160" t="s">
        <v>425</v>
      </c>
      <c r="C119" s="161" t="s">
        <v>173</v>
      </c>
      <c r="D119" s="161" t="s">
        <v>947</v>
      </c>
      <c r="E119" s="161" t="s">
        <v>75</v>
      </c>
      <c r="F119" s="112">
        <f t="shared" si="3"/>
        <v>60</v>
      </c>
      <c r="G119" s="162">
        <v>60000</v>
      </c>
      <c r="H119" s="112">
        <f t="shared" si="4"/>
        <v>60</v>
      </c>
      <c r="I119" s="167">
        <v>60000</v>
      </c>
    </row>
    <row r="120" spans="1:9" ht="25.5">
      <c r="A120" s="87">
        <f t="shared" si="5"/>
        <v>108</v>
      </c>
      <c r="B120" s="160" t="s">
        <v>399</v>
      </c>
      <c r="C120" s="161" t="s">
        <v>173</v>
      </c>
      <c r="D120" s="161" t="s">
        <v>947</v>
      </c>
      <c r="E120" s="161" t="s">
        <v>386</v>
      </c>
      <c r="F120" s="112">
        <f t="shared" si="3"/>
        <v>60</v>
      </c>
      <c r="G120" s="162">
        <v>60000</v>
      </c>
      <c r="H120" s="112">
        <f t="shared" si="4"/>
        <v>60</v>
      </c>
      <c r="I120" s="167">
        <v>60000</v>
      </c>
    </row>
    <row r="121" spans="1:9" ht="12.75">
      <c r="A121" s="87">
        <f t="shared" si="5"/>
        <v>109</v>
      </c>
      <c r="B121" s="160" t="s">
        <v>427</v>
      </c>
      <c r="C121" s="161" t="s">
        <v>173</v>
      </c>
      <c r="D121" s="161" t="s">
        <v>948</v>
      </c>
      <c r="E121" s="161" t="s">
        <v>75</v>
      </c>
      <c r="F121" s="112">
        <f t="shared" si="3"/>
        <v>60</v>
      </c>
      <c r="G121" s="162">
        <v>60000</v>
      </c>
      <c r="H121" s="112">
        <f t="shared" si="4"/>
        <v>60</v>
      </c>
      <c r="I121" s="167">
        <v>60000</v>
      </c>
    </row>
    <row r="122" spans="1:9" ht="25.5">
      <c r="A122" s="87">
        <f t="shared" si="5"/>
        <v>110</v>
      </c>
      <c r="B122" s="160" t="s">
        <v>399</v>
      </c>
      <c r="C122" s="161" t="s">
        <v>173</v>
      </c>
      <c r="D122" s="161" t="s">
        <v>948</v>
      </c>
      <c r="E122" s="161" t="s">
        <v>386</v>
      </c>
      <c r="F122" s="112">
        <f t="shared" si="3"/>
        <v>60</v>
      </c>
      <c r="G122" s="162">
        <v>60000</v>
      </c>
      <c r="H122" s="112">
        <f t="shared" si="4"/>
        <v>60</v>
      </c>
      <c r="I122" s="167">
        <v>60000</v>
      </c>
    </row>
    <row r="123" spans="1:9" ht="25.5">
      <c r="A123" s="87">
        <f t="shared" si="5"/>
        <v>111</v>
      </c>
      <c r="B123" s="160" t="s">
        <v>1162</v>
      </c>
      <c r="C123" s="161" t="s">
        <v>173</v>
      </c>
      <c r="D123" s="161" t="s">
        <v>949</v>
      </c>
      <c r="E123" s="161" t="s">
        <v>75</v>
      </c>
      <c r="F123" s="112">
        <f t="shared" si="3"/>
        <v>0</v>
      </c>
      <c r="G123" s="162">
        <v>0</v>
      </c>
      <c r="H123" s="112">
        <f t="shared" si="4"/>
        <v>50</v>
      </c>
      <c r="I123" s="167">
        <v>50000</v>
      </c>
    </row>
    <row r="124" spans="1:9" ht="25.5">
      <c r="A124" s="87">
        <f t="shared" si="5"/>
        <v>112</v>
      </c>
      <c r="B124" s="160" t="s">
        <v>399</v>
      </c>
      <c r="C124" s="161" t="s">
        <v>173</v>
      </c>
      <c r="D124" s="161" t="s">
        <v>949</v>
      </c>
      <c r="E124" s="161" t="s">
        <v>386</v>
      </c>
      <c r="F124" s="112">
        <f t="shared" si="3"/>
        <v>0</v>
      </c>
      <c r="G124" s="162">
        <v>0</v>
      </c>
      <c r="H124" s="112">
        <f t="shared" si="4"/>
        <v>50</v>
      </c>
      <c r="I124" s="167">
        <v>50000</v>
      </c>
    </row>
    <row r="125" spans="1:9" ht="25.5">
      <c r="A125" s="87">
        <f t="shared" si="5"/>
        <v>113</v>
      </c>
      <c r="B125" s="160" t="s">
        <v>428</v>
      </c>
      <c r="C125" s="161" t="s">
        <v>173</v>
      </c>
      <c r="D125" s="161" t="s">
        <v>950</v>
      </c>
      <c r="E125" s="161" t="s">
        <v>75</v>
      </c>
      <c r="F125" s="112">
        <f t="shared" si="3"/>
        <v>30</v>
      </c>
      <c r="G125" s="162">
        <v>30000</v>
      </c>
      <c r="H125" s="112">
        <f t="shared" si="4"/>
        <v>30</v>
      </c>
      <c r="I125" s="167">
        <v>30000</v>
      </c>
    </row>
    <row r="126" spans="1:9" ht="25.5">
      <c r="A126" s="87">
        <f t="shared" si="5"/>
        <v>114</v>
      </c>
      <c r="B126" s="160" t="s">
        <v>399</v>
      </c>
      <c r="C126" s="161" t="s">
        <v>173</v>
      </c>
      <c r="D126" s="161" t="s">
        <v>950</v>
      </c>
      <c r="E126" s="161" t="s">
        <v>386</v>
      </c>
      <c r="F126" s="112">
        <f t="shared" si="3"/>
        <v>30</v>
      </c>
      <c r="G126" s="162">
        <v>30000</v>
      </c>
      <c r="H126" s="112">
        <f t="shared" si="4"/>
        <v>30</v>
      </c>
      <c r="I126" s="167">
        <v>30000</v>
      </c>
    </row>
    <row r="127" spans="1:9" ht="38.25">
      <c r="A127" s="87">
        <f t="shared" si="5"/>
        <v>115</v>
      </c>
      <c r="B127" s="160" t="s">
        <v>429</v>
      </c>
      <c r="C127" s="161" t="s">
        <v>173</v>
      </c>
      <c r="D127" s="161" t="s">
        <v>951</v>
      </c>
      <c r="E127" s="161" t="s">
        <v>75</v>
      </c>
      <c r="F127" s="112">
        <f t="shared" si="3"/>
        <v>161.49</v>
      </c>
      <c r="G127" s="162">
        <v>161490</v>
      </c>
      <c r="H127" s="112">
        <f t="shared" si="4"/>
        <v>171.49</v>
      </c>
      <c r="I127" s="167">
        <v>171490</v>
      </c>
    </row>
    <row r="128" spans="1:9" ht="25.5">
      <c r="A128" s="87">
        <f t="shared" si="5"/>
        <v>116</v>
      </c>
      <c r="B128" s="160" t="s">
        <v>399</v>
      </c>
      <c r="C128" s="161" t="s">
        <v>173</v>
      </c>
      <c r="D128" s="161" t="s">
        <v>951</v>
      </c>
      <c r="E128" s="161" t="s">
        <v>386</v>
      </c>
      <c r="F128" s="112">
        <f t="shared" si="3"/>
        <v>161.49</v>
      </c>
      <c r="G128" s="162">
        <v>161490</v>
      </c>
      <c r="H128" s="112">
        <f t="shared" si="4"/>
        <v>171.49</v>
      </c>
      <c r="I128" s="167">
        <v>171490</v>
      </c>
    </row>
    <row r="129" spans="1:9" ht="12.75">
      <c r="A129" s="87">
        <f t="shared" si="5"/>
        <v>117</v>
      </c>
      <c r="B129" s="160" t="s">
        <v>430</v>
      </c>
      <c r="C129" s="161" t="s">
        <v>173</v>
      </c>
      <c r="D129" s="161" t="s">
        <v>952</v>
      </c>
      <c r="E129" s="161" t="s">
        <v>75</v>
      </c>
      <c r="F129" s="112">
        <f aca="true" t="shared" si="6" ref="F129:F192">G129/1000</f>
        <v>6990</v>
      </c>
      <c r="G129" s="162">
        <v>6990000</v>
      </c>
      <c r="H129" s="112">
        <f aca="true" t="shared" si="7" ref="H129:H192">I129/1000</f>
        <v>7540</v>
      </c>
      <c r="I129" s="167">
        <v>7540000</v>
      </c>
    </row>
    <row r="130" spans="1:9" ht="25.5">
      <c r="A130" s="87">
        <f t="shared" si="5"/>
        <v>118</v>
      </c>
      <c r="B130" s="160" t="s">
        <v>412</v>
      </c>
      <c r="C130" s="161" t="s">
        <v>173</v>
      </c>
      <c r="D130" s="161" t="s">
        <v>952</v>
      </c>
      <c r="E130" s="161" t="s">
        <v>387</v>
      </c>
      <c r="F130" s="112">
        <f t="shared" si="6"/>
        <v>2245.143</v>
      </c>
      <c r="G130" s="162">
        <v>2245143</v>
      </c>
      <c r="H130" s="112">
        <f t="shared" si="7"/>
        <v>2245.143</v>
      </c>
      <c r="I130" s="167">
        <v>2245143</v>
      </c>
    </row>
    <row r="131" spans="1:9" ht="25.5">
      <c r="A131" s="87">
        <f t="shared" si="5"/>
        <v>119</v>
      </c>
      <c r="B131" s="160" t="s">
        <v>399</v>
      </c>
      <c r="C131" s="161" t="s">
        <v>173</v>
      </c>
      <c r="D131" s="161" t="s">
        <v>952</v>
      </c>
      <c r="E131" s="161" t="s">
        <v>386</v>
      </c>
      <c r="F131" s="112">
        <f t="shared" si="6"/>
        <v>4744.857</v>
      </c>
      <c r="G131" s="162">
        <v>4744857</v>
      </c>
      <c r="H131" s="112">
        <f t="shared" si="7"/>
        <v>5294.857</v>
      </c>
      <c r="I131" s="167">
        <v>5294857</v>
      </c>
    </row>
    <row r="132" spans="1:9" ht="38.25">
      <c r="A132" s="87">
        <f t="shared" si="5"/>
        <v>120</v>
      </c>
      <c r="B132" s="160" t="s">
        <v>1163</v>
      </c>
      <c r="C132" s="161" t="s">
        <v>173</v>
      </c>
      <c r="D132" s="161" t="s">
        <v>954</v>
      </c>
      <c r="E132" s="161" t="s">
        <v>75</v>
      </c>
      <c r="F132" s="112">
        <f t="shared" si="6"/>
        <v>50</v>
      </c>
      <c r="G132" s="162">
        <v>50000</v>
      </c>
      <c r="H132" s="112">
        <f t="shared" si="7"/>
        <v>0</v>
      </c>
      <c r="I132" s="167">
        <v>0</v>
      </c>
    </row>
    <row r="133" spans="1:9" ht="25.5">
      <c r="A133" s="87">
        <f t="shared" si="5"/>
        <v>121</v>
      </c>
      <c r="B133" s="160" t="s">
        <v>399</v>
      </c>
      <c r="C133" s="161" t="s">
        <v>173</v>
      </c>
      <c r="D133" s="161" t="s">
        <v>954</v>
      </c>
      <c r="E133" s="161" t="s">
        <v>386</v>
      </c>
      <c r="F133" s="112">
        <f t="shared" si="6"/>
        <v>50</v>
      </c>
      <c r="G133" s="162">
        <v>50000</v>
      </c>
      <c r="H133" s="112">
        <f t="shared" si="7"/>
        <v>0</v>
      </c>
      <c r="I133" s="167">
        <v>0</v>
      </c>
    </row>
    <row r="134" spans="1:9" ht="25.5">
      <c r="A134" s="87">
        <f t="shared" si="5"/>
        <v>122</v>
      </c>
      <c r="B134" s="160" t="s">
        <v>219</v>
      </c>
      <c r="C134" s="161" t="s">
        <v>302</v>
      </c>
      <c r="D134" s="161" t="s">
        <v>889</v>
      </c>
      <c r="E134" s="161" t="s">
        <v>75</v>
      </c>
      <c r="F134" s="112">
        <f t="shared" si="6"/>
        <v>531.3</v>
      </c>
      <c r="G134" s="162">
        <v>531300</v>
      </c>
      <c r="H134" s="112">
        <f t="shared" si="7"/>
        <v>511.3</v>
      </c>
      <c r="I134" s="167">
        <v>511300</v>
      </c>
    </row>
    <row r="135" spans="1:9" ht="38.25">
      <c r="A135" s="87">
        <f t="shared" si="5"/>
        <v>123</v>
      </c>
      <c r="B135" s="160" t="s">
        <v>701</v>
      </c>
      <c r="C135" s="161" t="s">
        <v>302</v>
      </c>
      <c r="D135" s="161" t="s">
        <v>937</v>
      </c>
      <c r="E135" s="161" t="s">
        <v>75</v>
      </c>
      <c r="F135" s="112">
        <f t="shared" si="6"/>
        <v>531.3</v>
      </c>
      <c r="G135" s="162">
        <v>531300</v>
      </c>
      <c r="H135" s="112">
        <f t="shared" si="7"/>
        <v>511.3</v>
      </c>
      <c r="I135" s="167">
        <v>511300</v>
      </c>
    </row>
    <row r="136" spans="1:9" ht="38.25">
      <c r="A136" s="87">
        <f t="shared" si="5"/>
        <v>124</v>
      </c>
      <c r="B136" s="160" t="s">
        <v>704</v>
      </c>
      <c r="C136" s="161" t="s">
        <v>302</v>
      </c>
      <c r="D136" s="161" t="s">
        <v>955</v>
      </c>
      <c r="E136" s="161" t="s">
        <v>75</v>
      </c>
      <c r="F136" s="112">
        <f t="shared" si="6"/>
        <v>210</v>
      </c>
      <c r="G136" s="162">
        <v>210000</v>
      </c>
      <c r="H136" s="112">
        <f t="shared" si="7"/>
        <v>200</v>
      </c>
      <c r="I136" s="167">
        <v>200000</v>
      </c>
    </row>
    <row r="137" spans="1:9" ht="76.5">
      <c r="A137" s="87">
        <f t="shared" si="5"/>
        <v>125</v>
      </c>
      <c r="B137" s="160" t="s">
        <v>1164</v>
      </c>
      <c r="C137" s="161" t="s">
        <v>302</v>
      </c>
      <c r="D137" s="161" t="s">
        <v>957</v>
      </c>
      <c r="E137" s="161" t="s">
        <v>75</v>
      </c>
      <c r="F137" s="112">
        <f t="shared" si="6"/>
        <v>55</v>
      </c>
      <c r="G137" s="162">
        <v>55000</v>
      </c>
      <c r="H137" s="112">
        <f t="shared" si="7"/>
        <v>45</v>
      </c>
      <c r="I137" s="167">
        <v>45000</v>
      </c>
    </row>
    <row r="138" spans="1:9" ht="25.5">
      <c r="A138" s="87">
        <f t="shared" si="5"/>
        <v>126</v>
      </c>
      <c r="B138" s="160" t="s">
        <v>399</v>
      </c>
      <c r="C138" s="161" t="s">
        <v>302</v>
      </c>
      <c r="D138" s="161" t="s">
        <v>957</v>
      </c>
      <c r="E138" s="161" t="s">
        <v>386</v>
      </c>
      <c r="F138" s="112">
        <f t="shared" si="6"/>
        <v>55</v>
      </c>
      <c r="G138" s="162">
        <v>55000</v>
      </c>
      <c r="H138" s="112">
        <f t="shared" si="7"/>
        <v>45</v>
      </c>
      <c r="I138" s="167">
        <v>45000</v>
      </c>
    </row>
    <row r="139" spans="1:9" ht="38.25">
      <c r="A139" s="87">
        <f t="shared" si="5"/>
        <v>127</v>
      </c>
      <c r="B139" s="160" t="s">
        <v>1165</v>
      </c>
      <c r="C139" s="161" t="s">
        <v>302</v>
      </c>
      <c r="D139" s="161" t="s">
        <v>959</v>
      </c>
      <c r="E139" s="161" t="s">
        <v>75</v>
      </c>
      <c r="F139" s="112">
        <f t="shared" si="6"/>
        <v>25</v>
      </c>
      <c r="G139" s="162">
        <v>25000</v>
      </c>
      <c r="H139" s="112">
        <f t="shared" si="7"/>
        <v>28</v>
      </c>
      <c r="I139" s="167">
        <v>28000</v>
      </c>
    </row>
    <row r="140" spans="1:9" ht="25.5">
      <c r="A140" s="87">
        <f t="shared" si="5"/>
        <v>128</v>
      </c>
      <c r="B140" s="160" t="s">
        <v>399</v>
      </c>
      <c r="C140" s="161" t="s">
        <v>302</v>
      </c>
      <c r="D140" s="161" t="s">
        <v>959</v>
      </c>
      <c r="E140" s="161" t="s">
        <v>386</v>
      </c>
      <c r="F140" s="112">
        <f t="shared" si="6"/>
        <v>25</v>
      </c>
      <c r="G140" s="162">
        <v>25000</v>
      </c>
      <c r="H140" s="112">
        <f t="shared" si="7"/>
        <v>28</v>
      </c>
      <c r="I140" s="167">
        <v>28000</v>
      </c>
    </row>
    <row r="141" spans="1:9" ht="51">
      <c r="A141" s="87">
        <f t="shared" si="5"/>
        <v>129</v>
      </c>
      <c r="B141" s="160" t="s">
        <v>1166</v>
      </c>
      <c r="C141" s="161" t="s">
        <v>302</v>
      </c>
      <c r="D141" s="161" t="s">
        <v>961</v>
      </c>
      <c r="E141" s="161" t="s">
        <v>75</v>
      </c>
      <c r="F141" s="112">
        <f t="shared" si="6"/>
        <v>38</v>
      </c>
      <c r="G141" s="162">
        <v>38000</v>
      </c>
      <c r="H141" s="112">
        <f t="shared" si="7"/>
        <v>32</v>
      </c>
      <c r="I141" s="167">
        <v>32000</v>
      </c>
    </row>
    <row r="142" spans="1:9" ht="25.5">
      <c r="A142" s="87">
        <f t="shared" si="5"/>
        <v>130</v>
      </c>
      <c r="B142" s="160" t="s">
        <v>399</v>
      </c>
      <c r="C142" s="161" t="s">
        <v>302</v>
      </c>
      <c r="D142" s="161" t="s">
        <v>961</v>
      </c>
      <c r="E142" s="161" t="s">
        <v>386</v>
      </c>
      <c r="F142" s="112">
        <f t="shared" si="6"/>
        <v>38</v>
      </c>
      <c r="G142" s="162">
        <v>38000</v>
      </c>
      <c r="H142" s="112">
        <f t="shared" si="7"/>
        <v>32</v>
      </c>
      <c r="I142" s="167">
        <v>32000</v>
      </c>
    </row>
    <row r="143" spans="1:9" ht="140.25">
      <c r="A143" s="87">
        <f aca="true" t="shared" si="8" ref="A143:A206">1+A142</f>
        <v>131</v>
      </c>
      <c r="B143" s="160" t="s">
        <v>1167</v>
      </c>
      <c r="C143" s="161" t="s">
        <v>302</v>
      </c>
      <c r="D143" s="161" t="s">
        <v>963</v>
      </c>
      <c r="E143" s="161" t="s">
        <v>75</v>
      </c>
      <c r="F143" s="112">
        <f t="shared" si="6"/>
        <v>32</v>
      </c>
      <c r="G143" s="162">
        <v>32000</v>
      </c>
      <c r="H143" s="112">
        <f t="shared" si="7"/>
        <v>40</v>
      </c>
      <c r="I143" s="167">
        <v>40000</v>
      </c>
    </row>
    <row r="144" spans="1:9" ht="25.5">
      <c r="A144" s="87">
        <f t="shared" si="8"/>
        <v>132</v>
      </c>
      <c r="B144" s="160" t="s">
        <v>399</v>
      </c>
      <c r="C144" s="161" t="s">
        <v>302</v>
      </c>
      <c r="D144" s="161" t="s">
        <v>963</v>
      </c>
      <c r="E144" s="161" t="s">
        <v>386</v>
      </c>
      <c r="F144" s="112">
        <f t="shared" si="6"/>
        <v>32</v>
      </c>
      <c r="G144" s="162">
        <v>32000</v>
      </c>
      <c r="H144" s="112">
        <f t="shared" si="7"/>
        <v>40</v>
      </c>
      <c r="I144" s="167">
        <v>40000</v>
      </c>
    </row>
    <row r="145" spans="1:9" ht="127.5">
      <c r="A145" s="87">
        <f t="shared" si="8"/>
        <v>133</v>
      </c>
      <c r="B145" s="160" t="s">
        <v>1168</v>
      </c>
      <c r="C145" s="161" t="s">
        <v>302</v>
      </c>
      <c r="D145" s="161" t="s">
        <v>965</v>
      </c>
      <c r="E145" s="161" t="s">
        <v>75</v>
      </c>
      <c r="F145" s="112">
        <f t="shared" si="6"/>
        <v>30</v>
      </c>
      <c r="G145" s="162">
        <v>30000</v>
      </c>
      <c r="H145" s="112">
        <f t="shared" si="7"/>
        <v>30</v>
      </c>
      <c r="I145" s="167">
        <v>30000</v>
      </c>
    </row>
    <row r="146" spans="1:9" ht="25.5">
      <c r="A146" s="87">
        <f t="shared" si="8"/>
        <v>134</v>
      </c>
      <c r="B146" s="160" t="s">
        <v>399</v>
      </c>
      <c r="C146" s="161" t="s">
        <v>302</v>
      </c>
      <c r="D146" s="161" t="s">
        <v>965</v>
      </c>
      <c r="E146" s="161" t="s">
        <v>386</v>
      </c>
      <c r="F146" s="112">
        <f t="shared" si="6"/>
        <v>30</v>
      </c>
      <c r="G146" s="162">
        <v>30000</v>
      </c>
      <c r="H146" s="112">
        <f t="shared" si="7"/>
        <v>30</v>
      </c>
      <c r="I146" s="167">
        <v>30000</v>
      </c>
    </row>
    <row r="147" spans="1:9" ht="38.25">
      <c r="A147" s="87">
        <f t="shared" si="8"/>
        <v>135</v>
      </c>
      <c r="B147" s="160" t="s">
        <v>1169</v>
      </c>
      <c r="C147" s="161" t="s">
        <v>302</v>
      </c>
      <c r="D147" s="161" t="s">
        <v>967</v>
      </c>
      <c r="E147" s="161" t="s">
        <v>75</v>
      </c>
      <c r="F147" s="112">
        <f t="shared" si="6"/>
        <v>30</v>
      </c>
      <c r="G147" s="162">
        <v>30000</v>
      </c>
      <c r="H147" s="112">
        <f t="shared" si="7"/>
        <v>25</v>
      </c>
      <c r="I147" s="167">
        <v>25000</v>
      </c>
    </row>
    <row r="148" spans="1:9" ht="25.5">
      <c r="A148" s="87">
        <f t="shared" si="8"/>
        <v>136</v>
      </c>
      <c r="B148" s="160" t="s">
        <v>399</v>
      </c>
      <c r="C148" s="161" t="s">
        <v>302</v>
      </c>
      <c r="D148" s="161" t="s">
        <v>967</v>
      </c>
      <c r="E148" s="161" t="s">
        <v>386</v>
      </c>
      <c r="F148" s="112">
        <f t="shared" si="6"/>
        <v>30</v>
      </c>
      <c r="G148" s="162">
        <v>30000</v>
      </c>
      <c r="H148" s="112">
        <f t="shared" si="7"/>
        <v>25</v>
      </c>
      <c r="I148" s="167">
        <v>25000</v>
      </c>
    </row>
    <row r="149" spans="1:9" ht="38.25">
      <c r="A149" s="87">
        <f t="shared" si="8"/>
        <v>137</v>
      </c>
      <c r="B149" s="160" t="s">
        <v>702</v>
      </c>
      <c r="C149" s="161" t="s">
        <v>302</v>
      </c>
      <c r="D149" s="161" t="s">
        <v>938</v>
      </c>
      <c r="E149" s="161" t="s">
        <v>75</v>
      </c>
      <c r="F149" s="112">
        <f t="shared" si="6"/>
        <v>321.3</v>
      </c>
      <c r="G149" s="162">
        <v>321300</v>
      </c>
      <c r="H149" s="112">
        <f t="shared" si="7"/>
        <v>311.3</v>
      </c>
      <c r="I149" s="167">
        <v>311300</v>
      </c>
    </row>
    <row r="150" spans="1:9" ht="76.5">
      <c r="A150" s="87">
        <f t="shared" si="8"/>
        <v>138</v>
      </c>
      <c r="B150" s="160" t="s">
        <v>1170</v>
      </c>
      <c r="C150" s="161" t="s">
        <v>302</v>
      </c>
      <c r="D150" s="161" t="s">
        <v>969</v>
      </c>
      <c r="E150" s="161" t="s">
        <v>75</v>
      </c>
      <c r="F150" s="112">
        <f t="shared" si="6"/>
        <v>32</v>
      </c>
      <c r="G150" s="162">
        <v>32000</v>
      </c>
      <c r="H150" s="112">
        <f t="shared" si="7"/>
        <v>24</v>
      </c>
      <c r="I150" s="167">
        <v>24000</v>
      </c>
    </row>
    <row r="151" spans="1:9" ht="25.5">
      <c r="A151" s="87">
        <f t="shared" si="8"/>
        <v>139</v>
      </c>
      <c r="B151" s="160" t="s">
        <v>399</v>
      </c>
      <c r="C151" s="161" t="s">
        <v>302</v>
      </c>
      <c r="D151" s="161" t="s">
        <v>969</v>
      </c>
      <c r="E151" s="161" t="s">
        <v>386</v>
      </c>
      <c r="F151" s="112">
        <f t="shared" si="6"/>
        <v>32</v>
      </c>
      <c r="G151" s="162">
        <v>32000</v>
      </c>
      <c r="H151" s="112">
        <f t="shared" si="7"/>
        <v>24</v>
      </c>
      <c r="I151" s="167">
        <v>24000</v>
      </c>
    </row>
    <row r="152" spans="1:9" ht="76.5">
      <c r="A152" s="87">
        <f t="shared" si="8"/>
        <v>140</v>
      </c>
      <c r="B152" s="160" t="s">
        <v>1171</v>
      </c>
      <c r="C152" s="161" t="s">
        <v>302</v>
      </c>
      <c r="D152" s="161" t="s">
        <v>971</v>
      </c>
      <c r="E152" s="161" t="s">
        <v>75</v>
      </c>
      <c r="F152" s="112">
        <f t="shared" si="6"/>
        <v>35</v>
      </c>
      <c r="G152" s="162">
        <v>35000</v>
      </c>
      <c r="H152" s="112">
        <f t="shared" si="7"/>
        <v>28</v>
      </c>
      <c r="I152" s="167">
        <v>28000</v>
      </c>
    </row>
    <row r="153" spans="1:9" ht="25.5">
      <c r="A153" s="87">
        <f t="shared" si="8"/>
        <v>141</v>
      </c>
      <c r="B153" s="160" t="s">
        <v>399</v>
      </c>
      <c r="C153" s="161" t="s">
        <v>302</v>
      </c>
      <c r="D153" s="161" t="s">
        <v>971</v>
      </c>
      <c r="E153" s="161" t="s">
        <v>386</v>
      </c>
      <c r="F153" s="112">
        <f t="shared" si="6"/>
        <v>35</v>
      </c>
      <c r="G153" s="162">
        <v>35000</v>
      </c>
      <c r="H153" s="112">
        <f t="shared" si="7"/>
        <v>28</v>
      </c>
      <c r="I153" s="167">
        <v>28000</v>
      </c>
    </row>
    <row r="154" spans="1:9" ht="76.5">
      <c r="A154" s="87">
        <f t="shared" si="8"/>
        <v>142</v>
      </c>
      <c r="B154" s="160" t="s">
        <v>1172</v>
      </c>
      <c r="C154" s="161" t="s">
        <v>302</v>
      </c>
      <c r="D154" s="161" t="s">
        <v>973</v>
      </c>
      <c r="E154" s="161" t="s">
        <v>75</v>
      </c>
      <c r="F154" s="112">
        <f t="shared" si="6"/>
        <v>33</v>
      </c>
      <c r="G154" s="162">
        <v>33000</v>
      </c>
      <c r="H154" s="112">
        <f t="shared" si="7"/>
        <v>29</v>
      </c>
      <c r="I154" s="167">
        <v>29000</v>
      </c>
    </row>
    <row r="155" spans="1:9" ht="25.5">
      <c r="A155" s="87">
        <f t="shared" si="8"/>
        <v>143</v>
      </c>
      <c r="B155" s="160" t="s">
        <v>399</v>
      </c>
      <c r="C155" s="161" t="s">
        <v>302</v>
      </c>
      <c r="D155" s="161" t="s">
        <v>973</v>
      </c>
      <c r="E155" s="161" t="s">
        <v>386</v>
      </c>
      <c r="F155" s="112">
        <f t="shared" si="6"/>
        <v>33</v>
      </c>
      <c r="G155" s="162">
        <v>33000</v>
      </c>
      <c r="H155" s="112">
        <f t="shared" si="7"/>
        <v>29</v>
      </c>
      <c r="I155" s="167">
        <v>29000</v>
      </c>
    </row>
    <row r="156" spans="1:9" ht="76.5">
      <c r="A156" s="87">
        <f t="shared" si="8"/>
        <v>144</v>
      </c>
      <c r="B156" s="160" t="s">
        <v>1173</v>
      </c>
      <c r="C156" s="161" t="s">
        <v>302</v>
      </c>
      <c r="D156" s="161" t="s">
        <v>975</v>
      </c>
      <c r="E156" s="161" t="s">
        <v>75</v>
      </c>
      <c r="F156" s="112">
        <f t="shared" si="6"/>
        <v>23</v>
      </c>
      <c r="G156" s="162">
        <v>23000</v>
      </c>
      <c r="H156" s="112">
        <f t="shared" si="7"/>
        <v>36</v>
      </c>
      <c r="I156" s="167">
        <v>36000</v>
      </c>
    </row>
    <row r="157" spans="1:9" ht="25.5">
      <c r="A157" s="87">
        <f t="shared" si="8"/>
        <v>145</v>
      </c>
      <c r="B157" s="160" t="s">
        <v>399</v>
      </c>
      <c r="C157" s="161" t="s">
        <v>302</v>
      </c>
      <c r="D157" s="161" t="s">
        <v>975</v>
      </c>
      <c r="E157" s="161" t="s">
        <v>386</v>
      </c>
      <c r="F157" s="112">
        <f t="shared" si="6"/>
        <v>23</v>
      </c>
      <c r="G157" s="162">
        <v>23000</v>
      </c>
      <c r="H157" s="112">
        <f t="shared" si="7"/>
        <v>36</v>
      </c>
      <c r="I157" s="167">
        <v>36000</v>
      </c>
    </row>
    <row r="158" spans="1:9" ht="51">
      <c r="A158" s="87">
        <f t="shared" si="8"/>
        <v>146</v>
      </c>
      <c r="B158" s="160" t="s">
        <v>1174</v>
      </c>
      <c r="C158" s="161" t="s">
        <v>302</v>
      </c>
      <c r="D158" s="161" t="s">
        <v>977</v>
      </c>
      <c r="E158" s="161" t="s">
        <v>75</v>
      </c>
      <c r="F158" s="112">
        <f t="shared" si="6"/>
        <v>25</v>
      </c>
      <c r="G158" s="162">
        <v>25000</v>
      </c>
      <c r="H158" s="112">
        <f t="shared" si="7"/>
        <v>30</v>
      </c>
      <c r="I158" s="167">
        <v>30000</v>
      </c>
    </row>
    <row r="159" spans="1:9" ht="25.5">
      <c r="A159" s="87">
        <f t="shared" si="8"/>
        <v>147</v>
      </c>
      <c r="B159" s="160" t="s">
        <v>399</v>
      </c>
      <c r="C159" s="161" t="s">
        <v>302</v>
      </c>
      <c r="D159" s="161" t="s">
        <v>977</v>
      </c>
      <c r="E159" s="161" t="s">
        <v>386</v>
      </c>
      <c r="F159" s="112">
        <f t="shared" si="6"/>
        <v>25</v>
      </c>
      <c r="G159" s="162">
        <v>25000</v>
      </c>
      <c r="H159" s="112">
        <f t="shared" si="7"/>
        <v>30</v>
      </c>
      <c r="I159" s="167">
        <v>30000</v>
      </c>
    </row>
    <row r="160" spans="1:9" ht="51">
      <c r="A160" s="87">
        <f t="shared" si="8"/>
        <v>148</v>
      </c>
      <c r="B160" s="160" t="s">
        <v>1175</v>
      </c>
      <c r="C160" s="161" t="s">
        <v>302</v>
      </c>
      <c r="D160" s="161" t="s">
        <v>979</v>
      </c>
      <c r="E160" s="161" t="s">
        <v>75</v>
      </c>
      <c r="F160" s="112">
        <f t="shared" si="6"/>
        <v>30</v>
      </c>
      <c r="G160" s="162">
        <v>30000</v>
      </c>
      <c r="H160" s="112">
        <f t="shared" si="7"/>
        <v>30</v>
      </c>
      <c r="I160" s="167">
        <v>30000</v>
      </c>
    </row>
    <row r="161" spans="1:9" ht="25.5">
      <c r="A161" s="87">
        <f t="shared" si="8"/>
        <v>149</v>
      </c>
      <c r="B161" s="160" t="s">
        <v>399</v>
      </c>
      <c r="C161" s="161" t="s">
        <v>302</v>
      </c>
      <c r="D161" s="161" t="s">
        <v>979</v>
      </c>
      <c r="E161" s="161" t="s">
        <v>386</v>
      </c>
      <c r="F161" s="112">
        <f t="shared" si="6"/>
        <v>30</v>
      </c>
      <c r="G161" s="162">
        <v>30000</v>
      </c>
      <c r="H161" s="112">
        <f t="shared" si="7"/>
        <v>30</v>
      </c>
      <c r="I161" s="167">
        <v>30000</v>
      </c>
    </row>
    <row r="162" spans="1:9" ht="51">
      <c r="A162" s="87">
        <f t="shared" si="8"/>
        <v>150</v>
      </c>
      <c r="B162" s="160" t="s">
        <v>1176</v>
      </c>
      <c r="C162" s="161" t="s">
        <v>302</v>
      </c>
      <c r="D162" s="161" t="s">
        <v>981</v>
      </c>
      <c r="E162" s="161" t="s">
        <v>75</v>
      </c>
      <c r="F162" s="112">
        <f t="shared" si="6"/>
        <v>63.3</v>
      </c>
      <c r="G162" s="162">
        <v>63300</v>
      </c>
      <c r="H162" s="112">
        <f t="shared" si="7"/>
        <v>54.3</v>
      </c>
      <c r="I162" s="167">
        <v>54300</v>
      </c>
    </row>
    <row r="163" spans="1:9" ht="25.5">
      <c r="A163" s="87">
        <f t="shared" si="8"/>
        <v>151</v>
      </c>
      <c r="B163" s="160" t="s">
        <v>399</v>
      </c>
      <c r="C163" s="161" t="s">
        <v>302</v>
      </c>
      <c r="D163" s="161" t="s">
        <v>981</v>
      </c>
      <c r="E163" s="161" t="s">
        <v>386</v>
      </c>
      <c r="F163" s="112">
        <f t="shared" si="6"/>
        <v>63.3</v>
      </c>
      <c r="G163" s="162">
        <v>63300</v>
      </c>
      <c r="H163" s="112">
        <f t="shared" si="7"/>
        <v>54.3</v>
      </c>
      <c r="I163" s="167">
        <v>54300</v>
      </c>
    </row>
    <row r="164" spans="1:9" ht="38.25">
      <c r="A164" s="87">
        <f t="shared" si="8"/>
        <v>152</v>
      </c>
      <c r="B164" s="160" t="s">
        <v>1177</v>
      </c>
      <c r="C164" s="161" t="s">
        <v>302</v>
      </c>
      <c r="D164" s="161" t="s">
        <v>983</v>
      </c>
      <c r="E164" s="161" t="s">
        <v>75</v>
      </c>
      <c r="F164" s="112">
        <f t="shared" si="6"/>
        <v>80</v>
      </c>
      <c r="G164" s="162">
        <v>80000</v>
      </c>
      <c r="H164" s="112">
        <f t="shared" si="7"/>
        <v>80</v>
      </c>
      <c r="I164" s="167">
        <v>80000</v>
      </c>
    </row>
    <row r="165" spans="1:9" ht="25.5">
      <c r="A165" s="87">
        <f t="shared" si="8"/>
        <v>153</v>
      </c>
      <c r="B165" s="160" t="s">
        <v>399</v>
      </c>
      <c r="C165" s="161" t="s">
        <v>302</v>
      </c>
      <c r="D165" s="161" t="s">
        <v>983</v>
      </c>
      <c r="E165" s="161" t="s">
        <v>386</v>
      </c>
      <c r="F165" s="112">
        <f t="shared" si="6"/>
        <v>80</v>
      </c>
      <c r="G165" s="162">
        <v>80000</v>
      </c>
      <c r="H165" s="112">
        <f t="shared" si="7"/>
        <v>80</v>
      </c>
      <c r="I165" s="167">
        <v>80000</v>
      </c>
    </row>
    <row r="166" spans="1:9" ht="12.75">
      <c r="A166" s="147">
        <f t="shared" si="8"/>
        <v>154</v>
      </c>
      <c r="B166" s="150" t="s">
        <v>220</v>
      </c>
      <c r="C166" s="151" t="s">
        <v>174</v>
      </c>
      <c r="D166" s="151" t="s">
        <v>889</v>
      </c>
      <c r="E166" s="151" t="s">
        <v>75</v>
      </c>
      <c r="F166" s="148">
        <f t="shared" si="6"/>
        <v>7772</v>
      </c>
      <c r="G166" s="162">
        <v>7772000</v>
      </c>
      <c r="H166" s="148">
        <f t="shared" si="7"/>
        <v>7868.4</v>
      </c>
      <c r="I166" s="167">
        <v>7868400</v>
      </c>
    </row>
    <row r="167" spans="1:9" ht="12.75">
      <c r="A167" s="87">
        <f t="shared" si="8"/>
        <v>155</v>
      </c>
      <c r="B167" s="160" t="s">
        <v>221</v>
      </c>
      <c r="C167" s="161" t="s">
        <v>175</v>
      </c>
      <c r="D167" s="161" t="s">
        <v>889</v>
      </c>
      <c r="E167" s="161" t="s">
        <v>75</v>
      </c>
      <c r="F167" s="112">
        <f t="shared" si="6"/>
        <v>1970</v>
      </c>
      <c r="G167" s="162">
        <v>1970000</v>
      </c>
      <c r="H167" s="112">
        <f t="shared" si="7"/>
        <v>1981.4</v>
      </c>
      <c r="I167" s="167">
        <v>1981400</v>
      </c>
    </row>
    <row r="168" spans="1:9" ht="51">
      <c r="A168" s="87">
        <f t="shared" si="8"/>
        <v>156</v>
      </c>
      <c r="B168" s="160" t="s">
        <v>699</v>
      </c>
      <c r="C168" s="161" t="s">
        <v>175</v>
      </c>
      <c r="D168" s="161" t="s">
        <v>984</v>
      </c>
      <c r="E168" s="161" t="s">
        <v>75</v>
      </c>
      <c r="F168" s="112">
        <f t="shared" si="6"/>
        <v>1303</v>
      </c>
      <c r="G168" s="162">
        <v>1303000</v>
      </c>
      <c r="H168" s="112">
        <f t="shared" si="7"/>
        <v>1312</v>
      </c>
      <c r="I168" s="167">
        <v>1312000</v>
      </c>
    </row>
    <row r="169" spans="1:9" ht="51">
      <c r="A169" s="87">
        <f t="shared" si="8"/>
        <v>157</v>
      </c>
      <c r="B169" s="160" t="s">
        <v>431</v>
      </c>
      <c r="C169" s="161" t="s">
        <v>175</v>
      </c>
      <c r="D169" s="161" t="s">
        <v>985</v>
      </c>
      <c r="E169" s="161" t="s">
        <v>75</v>
      </c>
      <c r="F169" s="112">
        <f t="shared" si="6"/>
        <v>1303</v>
      </c>
      <c r="G169" s="162">
        <v>1303000</v>
      </c>
      <c r="H169" s="112">
        <f t="shared" si="7"/>
        <v>1312</v>
      </c>
      <c r="I169" s="167">
        <v>1312000</v>
      </c>
    </row>
    <row r="170" spans="1:9" ht="25.5">
      <c r="A170" s="87">
        <f t="shared" si="8"/>
        <v>158</v>
      </c>
      <c r="B170" s="160" t="s">
        <v>432</v>
      </c>
      <c r="C170" s="161" t="s">
        <v>175</v>
      </c>
      <c r="D170" s="161" t="s">
        <v>986</v>
      </c>
      <c r="E170" s="161" t="s">
        <v>75</v>
      </c>
      <c r="F170" s="112">
        <f t="shared" si="6"/>
        <v>40</v>
      </c>
      <c r="G170" s="162">
        <v>40000</v>
      </c>
      <c r="H170" s="112">
        <f t="shared" si="7"/>
        <v>40</v>
      </c>
      <c r="I170" s="167">
        <v>40000</v>
      </c>
    </row>
    <row r="171" spans="1:9" ht="12.75">
      <c r="A171" s="87">
        <f t="shared" si="8"/>
        <v>159</v>
      </c>
      <c r="B171" s="160" t="s">
        <v>1152</v>
      </c>
      <c r="C171" s="161" t="s">
        <v>175</v>
      </c>
      <c r="D171" s="161" t="s">
        <v>986</v>
      </c>
      <c r="E171" s="161" t="s">
        <v>905</v>
      </c>
      <c r="F171" s="112">
        <f t="shared" si="6"/>
        <v>40</v>
      </c>
      <c r="G171" s="162">
        <v>40000</v>
      </c>
      <c r="H171" s="112">
        <f t="shared" si="7"/>
        <v>40</v>
      </c>
      <c r="I171" s="167">
        <v>40000</v>
      </c>
    </row>
    <row r="172" spans="1:9" ht="51">
      <c r="A172" s="87">
        <f t="shared" si="8"/>
        <v>160</v>
      </c>
      <c r="B172" s="160" t="s">
        <v>434</v>
      </c>
      <c r="C172" s="161" t="s">
        <v>175</v>
      </c>
      <c r="D172" s="161" t="s">
        <v>987</v>
      </c>
      <c r="E172" s="161" t="s">
        <v>75</v>
      </c>
      <c r="F172" s="112">
        <f t="shared" si="6"/>
        <v>100</v>
      </c>
      <c r="G172" s="162">
        <v>100000</v>
      </c>
      <c r="H172" s="112">
        <f t="shared" si="7"/>
        <v>100</v>
      </c>
      <c r="I172" s="167">
        <v>100000</v>
      </c>
    </row>
    <row r="173" spans="1:9" ht="25.5">
      <c r="A173" s="87">
        <f t="shared" si="8"/>
        <v>161</v>
      </c>
      <c r="B173" s="160" t="s">
        <v>399</v>
      </c>
      <c r="C173" s="161" t="s">
        <v>175</v>
      </c>
      <c r="D173" s="161" t="s">
        <v>987</v>
      </c>
      <c r="E173" s="161" t="s">
        <v>386</v>
      </c>
      <c r="F173" s="112">
        <f t="shared" si="6"/>
        <v>82.5</v>
      </c>
      <c r="G173" s="162">
        <v>82500</v>
      </c>
      <c r="H173" s="112">
        <f t="shared" si="7"/>
        <v>82.5</v>
      </c>
      <c r="I173" s="167">
        <v>82500</v>
      </c>
    </row>
    <row r="174" spans="1:9" ht="12.75">
      <c r="A174" s="87">
        <f t="shared" si="8"/>
        <v>162</v>
      </c>
      <c r="B174" s="160" t="s">
        <v>1152</v>
      </c>
      <c r="C174" s="161" t="s">
        <v>175</v>
      </c>
      <c r="D174" s="161" t="s">
        <v>987</v>
      </c>
      <c r="E174" s="161" t="s">
        <v>905</v>
      </c>
      <c r="F174" s="112">
        <f t="shared" si="6"/>
        <v>17.5</v>
      </c>
      <c r="G174" s="162">
        <v>17500</v>
      </c>
      <c r="H174" s="112">
        <f t="shared" si="7"/>
        <v>17.5</v>
      </c>
      <c r="I174" s="167">
        <v>17500</v>
      </c>
    </row>
    <row r="175" spans="1:9" ht="38.25">
      <c r="A175" s="87">
        <f t="shared" si="8"/>
        <v>163</v>
      </c>
      <c r="B175" s="160" t="s">
        <v>435</v>
      </c>
      <c r="C175" s="161" t="s">
        <v>175</v>
      </c>
      <c r="D175" s="161" t="s">
        <v>988</v>
      </c>
      <c r="E175" s="161" t="s">
        <v>75</v>
      </c>
      <c r="F175" s="112">
        <f t="shared" si="6"/>
        <v>400</v>
      </c>
      <c r="G175" s="162">
        <v>400000</v>
      </c>
      <c r="H175" s="112">
        <f t="shared" si="7"/>
        <v>400</v>
      </c>
      <c r="I175" s="167">
        <v>400000</v>
      </c>
    </row>
    <row r="176" spans="1:9" ht="51">
      <c r="A176" s="87">
        <f t="shared" si="8"/>
        <v>164</v>
      </c>
      <c r="B176" s="160" t="s">
        <v>1155</v>
      </c>
      <c r="C176" s="161" t="s">
        <v>175</v>
      </c>
      <c r="D176" s="161" t="s">
        <v>988</v>
      </c>
      <c r="E176" s="161" t="s">
        <v>382</v>
      </c>
      <c r="F176" s="112">
        <f t="shared" si="6"/>
        <v>400</v>
      </c>
      <c r="G176" s="162">
        <v>400000</v>
      </c>
      <c r="H176" s="112">
        <f t="shared" si="7"/>
        <v>400</v>
      </c>
      <c r="I176" s="167">
        <v>400000</v>
      </c>
    </row>
    <row r="177" spans="1:9" ht="38.25">
      <c r="A177" s="87">
        <f t="shared" si="8"/>
        <v>165</v>
      </c>
      <c r="B177" s="160" t="s">
        <v>436</v>
      </c>
      <c r="C177" s="161" t="s">
        <v>175</v>
      </c>
      <c r="D177" s="161" t="s">
        <v>989</v>
      </c>
      <c r="E177" s="161" t="s">
        <v>75</v>
      </c>
      <c r="F177" s="112">
        <f t="shared" si="6"/>
        <v>250</v>
      </c>
      <c r="G177" s="162">
        <v>250000</v>
      </c>
      <c r="H177" s="112">
        <f t="shared" si="7"/>
        <v>250</v>
      </c>
      <c r="I177" s="167">
        <v>250000</v>
      </c>
    </row>
    <row r="178" spans="1:9" ht="51">
      <c r="A178" s="87">
        <f t="shared" si="8"/>
        <v>166</v>
      </c>
      <c r="B178" s="160" t="s">
        <v>1155</v>
      </c>
      <c r="C178" s="161" t="s">
        <v>175</v>
      </c>
      <c r="D178" s="161" t="s">
        <v>989</v>
      </c>
      <c r="E178" s="161" t="s">
        <v>382</v>
      </c>
      <c r="F178" s="112">
        <f t="shared" si="6"/>
        <v>250</v>
      </c>
      <c r="G178" s="162">
        <v>250000</v>
      </c>
      <c r="H178" s="112">
        <f t="shared" si="7"/>
        <v>250</v>
      </c>
      <c r="I178" s="167">
        <v>250000</v>
      </c>
    </row>
    <row r="179" spans="1:9" ht="38.25">
      <c r="A179" s="87">
        <f t="shared" si="8"/>
        <v>167</v>
      </c>
      <c r="B179" s="160" t="s">
        <v>437</v>
      </c>
      <c r="C179" s="161" t="s">
        <v>175</v>
      </c>
      <c r="D179" s="161" t="s">
        <v>990</v>
      </c>
      <c r="E179" s="161" t="s">
        <v>75</v>
      </c>
      <c r="F179" s="112">
        <f t="shared" si="6"/>
        <v>125</v>
      </c>
      <c r="G179" s="162">
        <v>125000</v>
      </c>
      <c r="H179" s="112">
        <f t="shared" si="7"/>
        <v>130</v>
      </c>
      <c r="I179" s="167">
        <v>130000</v>
      </c>
    </row>
    <row r="180" spans="1:9" ht="25.5">
      <c r="A180" s="87">
        <f t="shared" si="8"/>
        <v>168</v>
      </c>
      <c r="B180" s="160" t="s">
        <v>399</v>
      </c>
      <c r="C180" s="161" t="s">
        <v>175</v>
      </c>
      <c r="D180" s="161" t="s">
        <v>990</v>
      </c>
      <c r="E180" s="161" t="s">
        <v>386</v>
      </c>
      <c r="F180" s="112">
        <f t="shared" si="6"/>
        <v>125</v>
      </c>
      <c r="G180" s="162">
        <v>125000</v>
      </c>
      <c r="H180" s="112">
        <f t="shared" si="7"/>
        <v>130</v>
      </c>
      <c r="I180" s="167">
        <v>130000</v>
      </c>
    </row>
    <row r="181" spans="1:9" ht="38.25">
      <c r="A181" s="87">
        <f t="shared" si="8"/>
        <v>169</v>
      </c>
      <c r="B181" s="160" t="s">
        <v>438</v>
      </c>
      <c r="C181" s="161" t="s">
        <v>175</v>
      </c>
      <c r="D181" s="161" t="s">
        <v>991</v>
      </c>
      <c r="E181" s="161" t="s">
        <v>75</v>
      </c>
      <c r="F181" s="112">
        <f t="shared" si="6"/>
        <v>88</v>
      </c>
      <c r="G181" s="162">
        <v>88000</v>
      </c>
      <c r="H181" s="112">
        <f t="shared" si="7"/>
        <v>92</v>
      </c>
      <c r="I181" s="167">
        <v>92000</v>
      </c>
    </row>
    <row r="182" spans="1:9" ht="25.5">
      <c r="A182" s="87">
        <f t="shared" si="8"/>
        <v>170</v>
      </c>
      <c r="B182" s="160" t="s">
        <v>399</v>
      </c>
      <c r="C182" s="161" t="s">
        <v>175</v>
      </c>
      <c r="D182" s="161" t="s">
        <v>991</v>
      </c>
      <c r="E182" s="161" t="s">
        <v>386</v>
      </c>
      <c r="F182" s="112">
        <f t="shared" si="6"/>
        <v>88</v>
      </c>
      <c r="G182" s="162">
        <v>88000</v>
      </c>
      <c r="H182" s="112">
        <f t="shared" si="7"/>
        <v>92</v>
      </c>
      <c r="I182" s="167">
        <v>92000</v>
      </c>
    </row>
    <row r="183" spans="1:9" ht="38.25">
      <c r="A183" s="87">
        <f t="shared" si="8"/>
        <v>171</v>
      </c>
      <c r="B183" s="160" t="s">
        <v>1178</v>
      </c>
      <c r="C183" s="161" t="s">
        <v>175</v>
      </c>
      <c r="D183" s="161" t="s">
        <v>993</v>
      </c>
      <c r="E183" s="161" t="s">
        <v>75</v>
      </c>
      <c r="F183" s="112">
        <f t="shared" si="6"/>
        <v>300</v>
      </c>
      <c r="G183" s="162">
        <v>300000</v>
      </c>
      <c r="H183" s="112">
        <f t="shared" si="7"/>
        <v>300</v>
      </c>
      <c r="I183" s="167">
        <v>300000</v>
      </c>
    </row>
    <row r="184" spans="1:9" ht="51">
      <c r="A184" s="87">
        <f t="shared" si="8"/>
        <v>172</v>
      </c>
      <c r="B184" s="160" t="s">
        <v>1155</v>
      </c>
      <c r="C184" s="161" t="s">
        <v>175</v>
      </c>
      <c r="D184" s="161" t="s">
        <v>993</v>
      </c>
      <c r="E184" s="161" t="s">
        <v>382</v>
      </c>
      <c r="F184" s="112">
        <f t="shared" si="6"/>
        <v>300</v>
      </c>
      <c r="G184" s="162">
        <v>300000</v>
      </c>
      <c r="H184" s="112">
        <f t="shared" si="7"/>
        <v>300</v>
      </c>
      <c r="I184" s="167">
        <v>300000</v>
      </c>
    </row>
    <row r="185" spans="1:9" ht="12.75">
      <c r="A185" s="87">
        <f t="shared" si="8"/>
        <v>173</v>
      </c>
      <c r="B185" s="160" t="s">
        <v>378</v>
      </c>
      <c r="C185" s="161" t="s">
        <v>175</v>
      </c>
      <c r="D185" s="161" t="s">
        <v>892</v>
      </c>
      <c r="E185" s="161" t="s">
        <v>75</v>
      </c>
      <c r="F185" s="112">
        <f t="shared" si="6"/>
        <v>667</v>
      </c>
      <c r="G185" s="162">
        <v>667000</v>
      </c>
      <c r="H185" s="112">
        <f t="shared" si="7"/>
        <v>669.4</v>
      </c>
      <c r="I185" s="167">
        <v>669400</v>
      </c>
    </row>
    <row r="186" spans="1:9" ht="51">
      <c r="A186" s="87">
        <f t="shared" si="8"/>
        <v>174</v>
      </c>
      <c r="B186" s="160" t="s">
        <v>1179</v>
      </c>
      <c r="C186" s="161" t="s">
        <v>175</v>
      </c>
      <c r="D186" s="161" t="s">
        <v>995</v>
      </c>
      <c r="E186" s="161" t="s">
        <v>75</v>
      </c>
      <c r="F186" s="112">
        <f t="shared" si="6"/>
        <v>667</v>
      </c>
      <c r="G186" s="162">
        <v>667000</v>
      </c>
      <c r="H186" s="112">
        <f t="shared" si="7"/>
        <v>669.4</v>
      </c>
      <c r="I186" s="167">
        <v>669400</v>
      </c>
    </row>
    <row r="187" spans="1:9" ht="25.5">
      <c r="A187" s="87">
        <f t="shared" si="8"/>
        <v>175</v>
      </c>
      <c r="B187" s="160" t="s">
        <v>399</v>
      </c>
      <c r="C187" s="161" t="s">
        <v>175</v>
      </c>
      <c r="D187" s="161" t="s">
        <v>995</v>
      </c>
      <c r="E187" s="161" t="s">
        <v>386</v>
      </c>
      <c r="F187" s="112">
        <f t="shared" si="6"/>
        <v>667</v>
      </c>
      <c r="G187" s="162">
        <v>667000</v>
      </c>
      <c r="H187" s="112">
        <f t="shared" si="7"/>
        <v>669.4</v>
      </c>
      <c r="I187" s="167">
        <v>669400</v>
      </c>
    </row>
    <row r="188" spans="1:9" ht="12.75">
      <c r="A188" s="87">
        <f t="shared" si="8"/>
        <v>176</v>
      </c>
      <c r="B188" s="160" t="s">
        <v>676</v>
      </c>
      <c r="C188" s="161" t="s">
        <v>677</v>
      </c>
      <c r="D188" s="161" t="s">
        <v>889</v>
      </c>
      <c r="E188" s="161" t="s">
        <v>75</v>
      </c>
      <c r="F188" s="112">
        <f t="shared" si="6"/>
        <v>250</v>
      </c>
      <c r="G188" s="162">
        <v>250000</v>
      </c>
      <c r="H188" s="112">
        <f t="shared" si="7"/>
        <v>250</v>
      </c>
      <c r="I188" s="167">
        <v>250000</v>
      </c>
    </row>
    <row r="189" spans="1:9" ht="38.25">
      <c r="A189" s="87">
        <f t="shared" si="8"/>
        <v>177</v>
      </c>
      <c r="B189" s="160" t="s">
        <v>701</v>
      </c>
      <c r="C189" s="161" t="s">
        <v>677</v>
      </c>
      <c r="D189" s="161" t="s">
        <v>937</v>
      </c>
      <c r="E189" s="161" t="s">
        <v>75</v>
      </c>
      <c r="F189" s="112">
        <f t="shared" si="6"/>
        <v>250</v>
      </c>
      <c r="G189" s="162">
        <v>250000</v>
      </c>
      <c r="H189" s="112">
        <f t="shared" si="7"/>
        <v>250</v>
      </c>
      <c r="I189" s="167">
        <v>250000</v>
      </c>
    </row>
    <row r="190" spans="1:9" ht="76.5">
      <c r="A190" s="87">
        <f t="shared" si="8"/>
        <v>178</v>
      </c>
      <c r="B190" s="160" t="s">
        <v>703</v>
      </c>
      <c r="C190" s="161" t="s">
        <v>677</v>
      </c>
      <c r="D190" s="161" t="s">
        <v>941</v>
      </c>
      <c r="E190" s="161" t="s">
        <v>75</v>
      </c>
      <c r="F190" s="112">
        <f t="shared" si="6"/>
        <v>250</v>
      </c>
      <c r="G190" s="162">
        <v>250000</v>
      </c>
      <c r="H190" s="112">
        <f t="shared" si="7"/>
        <v>250</v>
      </c>
      <c r="I190" s="167">
        <v>250000</v>
      </c>
    </row>
    <row r="191" spans="1:9" ht="63.75">
      <c r="A191" s="87">
        <f t="shared" si="8"/>
        <v>179</v>
      </c>
      <c r="B191" s="160" t="s">
        <v>426</v>
      </c>
      <c r="C191" s="161" t="s">
        <v>677</v>
      </c>
      <c r="D191" s="161" t="s">
        <v>996</v>
      </c>
      <c r="E191" s="161" t="s">
        <v>75</v>
      </c>
      <c r="F191" s="112">
        <f t="shared" si="6"/>
        <v>250</v>
      </c>
      <c r="G191" s="162">
        <v>250000</v>
      </c>
      <c r="H191" s="112">
        <f t="shared" si="7"/>
        <v>250</v>
      </c>
      <c r="I191" s="167">
        <v>250000</v>
      </c>
    </row>
    <row r="192" spans="1:9" ht="25.5">
      <c r="A192" s="87">
        <f t="shared" si="8"/>
        <v>180</v>
      </c>
      <c r="B192" s="160" t="s">
        <v>412</v>
      </c>
      <c r="C192" s="161" t="s">
        <v>677</v>
      </c>
      <c r="D192" s="161" t="s">
        <v>996</v>
      </c>
      <c r="E192" s="161" t="s">
        <v>387</v>
      </c>
      <c r="F192" s="112">
        <f t="shared" si="6"/>
        <v>176.542</v>
      </c>
      <c r="G192" s="162">
        <v>176542</v>
      </c>
      <c r="H192" s="112">
        <f t="shared" si="7"/>
        <v>176.542</v>
      </c>
      <c r="I192" s="167">
        <v>176542</v>
      </c>
    </row>
    <row r="193" spans="1:9" ht="25.5">
      <c r="A193" s="87">
        <f t="shared" si="8"/>
        <v>181</v>
      </c>
      <c r="B193" s="160" t="s">
        <v>399</v>
      </c>
      <c r="C193" s="161" t="s">
        <v>677</v>
      </c>
      <c r="D193" s="161" t="s">
        <v>996</v>
      </c>
      <c r="E193" s="161" t="s">
        <v>386</v>
      </c>
      <c r="F193" s="112">
        <f aca="true" t="shared" si="9" ref="F193:F235">G193/1000</f>
        <v>73.458</v>
      </c>
      <c r="G193" s="162">
        <v>73458</v>
      </c>
      <c r="H193" s="112">
        <f aca="true" t="shared" si="10" ref="H193:H235">I193/1000</f>
        <v>73.458</v>
      </c>
      <c r="I193" s="167">
        <v>73458</v>
      </c>
    </row>
    <row r="194" spans="1:9" ht="12.75">
      <c r="A194" s="87">
        <f t="shared" si="8"/>
        <v>182</v>
      </c>
      <c r="B194" s="160" t="s">
        <v>222</v>
      </c>
      <c r="C194" s="161" t="s">
        <v>195</v>
      </c>
      <c r="D194" s="161" t="s">
        <v>889</v>
      </c>
      <c r="E194" s="161" t="s">
        <v>75</v>
      </c>
      <c r="F194" s="112">
        <f t="shared" si="9"/>
        <v>3863</v>
      </c>
      <c r="G194" s="162">
        <v>3863000</v>
      </c>
      <c r="H194" s="112">
        <f t="shared" si="10"/>
        <v>3863</v>
      </c>
      <c r="I194" s="167">
        <v>3863000</v>
      </c>
    </row>
    <row r="195" spans="1:9" ht="51">
      <c r="A195" s="87">
        <f t="shared" si="8"/>
        <v>183</v>
      </c>
      <c r="B195" s="160" t="s">
        <v>699</v>
      </c>
      <c r="C195" s="161" t="s">
        <v>195</v>
      </c>
      <c r="D195" s="161" t="s">
        <v>984</v>
      </c>
      <c r="E195" s="161" t="s">
        <v>75</v>
      </c>
      <c r="F195" s="112">
        <f t="shared" si="9"/>
        <v>3863</v>
      </c>
      <c r="G195" s="162">
        <v>3863000</v>
      </c>
      <c r="H195" s="112">
        <f t="shared" si="10"/>
        <v>3863</v>
      </c>
      <c r="I195" s="167">
        <v>3863000</v>
      </c>
    </row>
    <row r="196" spans="1:9" ht="38.25">
      <c r="A196" s="87">
        <f t="shared" si="8"/>
        <v>184</v>
      </c>
      <c r="B196" s="160" t="s">
        <v>439</v>
      </c>
      <c r="C196" s="161" t="s">
        <v>195</v>
      </c>
      <c r="D196" s="161" t="s">
        <v>997</v>
      </c>
      <c r="E196" s="161" t="s">
        <v>75</v>
      </c>
      <c r="F196" s="112">
        <f t="shared" si="9"/>
        <v>3863</v>
      </c>
      <c r="G196" s="162">
        <v>3863000</v>
      </c>
      <c r="H196" s="112">
        <f t="shared" si="10"/>
        <v>3863</v>
      </c>
      <c r="I196" s="167">
        <v>3863000</v>
      </c>
    </row>
    <row r="197" spans="1:9" ht="25.5">
      <c r="A197" s="87">
        <f t="shared" si="8"/>
        <v>185</v>
      </c>
      <c r="B197" s="160" t="s">
        <v>440</v>
      </c>
      <c r="C197" s="161" t="s">
        <v>195</v>
      </c>
      <c r="D197" s="161" t="s">
        <v>1002</v>
      </c>
      <c r="E197" s="161" t="s">
        <v>75</v>
      </c>
      <c r="F197" s="112">
        <f t="shared" si="9"/>
        <v>200</v>
      </c>
      <c r="G197" s="162">
        <v>200000</v>
      </c>
      <c r="H197" s="112">
        <f t="shared" si="10"/>
        <v>200</v>
      </c>
      <c r="I197" s="167">
        <v>200000</v>
      </c>
    </row>
    <row r="198" spans="1:9" ht="25.5">
      <c r="A198" s="87">
        <f t="shared" si="8"/>
        <v>186</v>
      </c>
      <c r="B198" s="160" t="s">
        <v>399</v>
      </c>
      <c r="C198" s="161" t="s">
        <v>195</v>
      </c>
      <c r="D198" s="161" t="s">
        <v>1002</v>
      </c>
      <c r="E198" s="161" t="s">
        <v>386</v>
      </c>
      <c r="F198" s="112">
        <f t="shared" si="9"/>
        <v>200</v>
      </c>
      <c r="G198" s="162">
        <v>200000</v>
      </c>
      <c r="H198" s="112">
        <f t="shared" si="10"/>
        <v>200</v>
      </c>
      <c r="I198" s="167">
        <v>200000</v>
      </c>
    </row>
    <row r="199" spans="1:9" ht="38.25">
      <c r="A199" s="87">
        <f t="shared" si="8"/>
        <v>187</v>
      </c>
      <c r="B199" s="160" t="s">
        <v>441</v>
      </c>
      <c r="C199" s="161" t="s">
        <v>195</v>
      </c>
      <c r="D199" s="161" t="s">
        <v>1005</v>
      </c>
      <c r="E199" s="161" t="s">
        <v>75</v>
      </c>
      <c r="F199" s="112">
        <f t="shared" si="9"/>
        <v>3663</v>
      </c>
      <c r="G199" s="162">
        <v>3663000</v>
      </c>
      <c r="H199" s="112">
        <f t="shared" si="10"/>
        <v>3663</v>
      </c>
      <c r="I199" s="167">
        <v>3663000</v>
      </c>
    </row>
    <row r="200" spans="1:9" ht="25.5">
      <c r="A200" s="87">
        <f t="shared" si="8"/>
        <v>188</v>
      </c>
      <c r="B200" s="160" t="s">
        <v>399</v>
      </c>
      <c r="C200" s="161" t="s">
        <v>195</v>
      </c>
      <c r="D200" s="161" t="s">
        <v>1005</v>
      </c>
      <c r="E200" s="161" t="s">
        <v>386</v>
      </c>
      <c r="F200" s="112">
        <f t="shared" si="9"/>
        <v>3663</v>
      </c>
      <c r="G200" s="162">
        <v>3663000</v>
      </c>
      <c r="H200" s="112">
        <f t="shared" si="10"/>
        <v>3663</v>
      </c>
      <c r="I200" s="167">
        <v>3663000</v>
      </c>
    </row>
    <row r="201" spans="1:9" ht="12.75">
      <c r="A201" s="87">
        <f t="shared" si="8"/>
        <v>189</v>
      </c>
      <c r="B201" s="160" t="s">
        <v>223</v>
      </c>
      <c r="C201" s="161" t="s">
        <v>176</v>
      </c>
      <c r="D201" s="161" t="s">
        <v>889</v>
      </c>
      <c r="E201" s="161" t="s">
        <v>75</v>
      </c>
      <c r="F201" s="112">
        <f t="shared" si="9"/>
        <v>1689</v>
      </c>
      <c r="G201" s="162">
        <v>1689000</v>
      </c>
      <c r="H201" s="112">
        <f t="shared" si="10"/>
        <v>1774</v>
      </c>
      <c r="I201" s="167">
        <v>1774000</v>
      </c>
    </row>
    <row r="202" spans="1:9" ht="51">
      <c r="A202" s="87">
        <f t="shared" si="8"/>
        <v>190</v>
      </c>
      <c r="B202" s="160" t="s">
        <v>705</v>
      </c>
      <c r="C202" s="161" t="s">
        <v>176</v>
      </c>
      <c r="D202" s="161" t="s">
        <v>1006</v>
      </c>
      <c r="E202" s="161" t="s">
        <v>75</v>
      </c>
      <c r="F202" s="112">
        <f t="shared" si="9"/>
        <v>1634</v>
      </c>
      <c r="G202" s="162">
        <v>1634000</v>
      </c>
      <c r="H202" s="112">
        <f t="shared" si="10"/>
        <v>1719</v>
      </c>
      <c r="I202" s="167">
        <v>1719000</v>
      </c>
    </row>
    <row r="203" spans="1:9" ht="38.25">
      <c r="A203" s="87">
        <f t="shared" si="8"/>
        <v>191</v>
      </c>
      <c r="B203" s="160" t="s">
        <v>442</v>
      </c>
      <c r="C203" s="161" t="s">
        <v>176</v>
      </c>
      <c r="D203" s="161" t="s">
        <v>1007</v>
      </c>
      <c r="E203" s="161" t="s">
        <v>75</v>
      </c>
      <c r="F203" s="112">
        <f t="shared" si="9"/>
        <v>150</v>
      </c>
      <c r="G203" s="162">
        <v>150000</v>
      </c>
      <c r="H203" s="112">
        <f t="shared" si="10"/>
        <v>150</v>
      </c>
      <c r="I203" s="167">
        <v>150000</v>
      </c>
    </row>
    <row r="204" spans="1:9" ht="38.25">
      <c r="A204" s="87">
        <f t="shared" si="8"/>
        <v>192</v>
      </c>
      <c r="B204" s="160" t="s">
        <v>443</v>
      </c>
      <c r="C204" s="161" t="s">
        <v>176</v>
      </c>
      <c r="D204" s="161" t="s">
        <v>1008</v>
      </c>
      <c r="E204" s="161" t="s">
        <v>75</v>
      </c>
      <c r="F204" s="112">
        <f t="shared" si="9"/>
        <v>150</v>
      </c>
      <c r="G204" s="162">
        <v>150000</v>
      </c>
      <c r="H204" s="112">
        <f t="shared" si="10"/>
        <v>150</v>
      </c>
      <c r="I204" s="167">
        <v>150000</v>
      </c>
    </row>
    <row r="205" spans="1:9" ht="25.5">
      <c r="A205" s="87">
        <f t="shared" si="8"/>
        <v>193</v>
      </c>
      <c r="B205" s="160" t="s">
        <v>399</v>
      </c>
      <c r="C205" s="161" t="s">
        <v>176</v>
      </c>
      <c r="D205" s="161" t="s">
        <v>1008</v>
      </c>
      <c r="E205" s="161" t="s">
        <v>386</v>
      </c>
      <c r="F205" s="112">
        <f t="shared" si="9"/>
        <v>150</v>
      </c>
      <c r="G205" s="162">
        <v>150000</v>
      </c>
      <c r="H205" s="112">
        <f t="shared" si="10"/>
        <v>150</v>
      </c>
      <c r="I205" s="167">
        <v>150000</v>
      </c>
    </row>
    <row r="206" spans="1:9" ht="25.5">
      <c r="A206" s="87">
        <f t="shared" si="8"/>
        <v>194</v>
      </c>
      <c r="B206" s="160" t="s">
        <v>444</v>
      </c>
      <c r="C206" s="161" t="s">
        <v>176</v>
      </c>
      <c r="D206" s="161" t="s">
        <v>1009</v>
      </c>
      <c r="E206" s="161" t="s">
        <v>75</v>
      </c>
      <c r="F206" s="112">
        <f t="shared" si="9"/>
        <v>1484</v>
      </c>
      <c r="G206" s="162">
        <v>1484000</v>
      </c>
      <c r="H206" s="112">
        <f t="shared" si="10"/>
        <v>1569</v>
      </c>
      <c r="I206" s="167">
        <v>1569000</v>
      </c>
    </row>
    <row r="207" spans="1:9" ht="63.75">
      <c r="A207" s="87">
        <f aca="true" t="shared" si="11" ref="A207:A270">1+A206</f>
        <v>195</v>
      </c>
      <c r="B207" s="160" t="s">
        <v>445</v>
      </c>
      <c r="C207" s="161" t="s">
        <v>176</v>
      </c>
      <c r="D207" s="161" t="s">
        <v>1010</v>
      </c>
      <c r="E207" s="161" t="s">
        <v>75</v>
      </c>
      <c r="F207" s="112">
        <f t="shared" si="9"/>
        <v>250</v>
      </c>
      <c r="G207" s="162">
        <v>250000</v>
      </c>
      <c r="H207" s="112">
        <f t="shared" si="10"/>
        <v>250</v>
      </c>
      <c r="I207" s="167">
        <v>250000</v>
      </c>
    </row>
    <row r="208" spans="1:9" ht="51">
      <c r="A208" s="87">
        <f t="shared" si="11"/>
        <v>196</v>
      </c>
      <c r="B208" s="160" t="s">
        <v>1155</v>
      </c>
      <c r="C208" s="161" t="s">
        <v>176</v>
      </c>
      <c r="D208" s="161" t="s">
        <v>1010</v>
      </c>
      <c r="E208" s="161" t="s">
        <v>382</v>
      </c>
      <c r="F208" s="112">
        <f t="shared" si="9"/>
        <v>250</v>
      </c>
      <c r="G208" s="162">
        <v>250000</v>
      </c>
      <c r="H208" s="112">
        <f t="shared" si="10"/>
        <v>250</v>
      </c>
      <c r="I208" s="167">
        <v>250000</v>
      </c>
    </row>
    <row r="209" spans="1:9" ht="51">
      <c r="A209" s="87">
        <f t="shared" si="11"/>
        <v>197</v>
      </c>
      <c r="B209" s="160" t="s">
        <v>446</v>
      </c>
      <c r="C209" s="161" t="s">
        <v>176</v>
      </c>
      <c r="D209" s="161" t="s">
        <v>1011</v>
      </c>
      <c r="E209" s="161" t="s">
        <v>75</v>
      </c>
      <c r="F209" s="112">
        <f t="shared" si="9"/>
        <v>600</v>
      </c>
      <c r="G209" s="162">
        <v>600000</v>
      </c>
      <c r="H209" s="112">
        <f t="shared" si="10"/>
        <v>700</v>
      </c>
      <c r="I209" s="167">
        <v>700000</v>
      </c>
    </row>
    <row r="210" spans="1:9" ht="51">
      <c r="A210" s="87">
        <f t="shared" si="11"/>
        <v>198</v>
      </c>
      <c r="B210" s="160" t="s">
        <v>1155</v>
      </c>
      <c r="C210" s="161" t="s">
        <v>176</v>
      </c>
      <c r="D210" s="161" t="s">
        <v>1011</v>
      </c>
      <c r="E210" s="161" t="s">
        <v>382</v>
      </c>
      <c r="F210" s="112">
        <f t="shared" si="9"/>
        <v>600</v>
      </c>
      <c r="G210" s="162">
        <v>600000</v>
      </c>
      <c r="H210" s="112">
        <f t="shared" si="10"/>
        <v>700</v>
      </c>
      <c r="I210" s="167">
        <v>700000</v>
      </c>
    </row>
    <row r="211" spans="1:9" ht="63.75">
      <c r="A211" s="87">
        <f t="shared" si="11"/>
        <v>199</v>
      </c>
      <c r="B211" s="160" t="s">
        <v>447</v>
      </c>
      <c r="C211" s="161" t="s">
        <v>176</v>
      </c>
      <c r="D211" s="161" t="s">
        <v>1012</v>
      </c>
      <c r="E211" s="161" t="s">
        <v>75</v>
      </c>
      <c r="F211" s="112">
        <f t="shared" si="9"/>
        <v>10</v>
      </c>
      <c r="G211" s="162">
        <v>10000</v>
      </c>
      <c r="H211" s="112">
        <f t="shared" si="10"/>
        <v>10</v>
      </c>
      <c r="I211" s="167">
        <v>10000</v>
      </c>
    </row>
    <row r="212" spans="1:9" ht="51">
      <c r="A212" s="87">
        <f t="shared" si="11"/>
        <v>200</v>
      </c>
      <c r="B212" s="160" t="s">
        <v>1155</v>
      </c>
      <c r="C212" s="161" t="s">
        <v>176</v>
      </c>
      <c r="D212" s="161" t="s">
        <v>1012</v>
      </c>
      <c r="E212" s="161" t="s">
        <v>382</v>
      </c>
      <c r="F212" s="112">
        <f t="shared" si="9"/>
        <v>10</v>
      </c>
      <c r="G212" s="162">
        <v>10000</v>
      </c>
      <c r="H212" s="112">
        <f t="shared" si="10"/>
        <v>10</v>
      </c>
      <c r="I212" s="167">
        <v>10000</v>
      </c>
    </row>
    <row r="213" spans="1:9" ht="25.5">
      <c r="A213" s="87">
        <f t="shared" si="11"/>
        <v>201</v>
      </c>
      <c r="B213" s="160" t="s">
        <v>449</v>
      </c>
      <c r="C213" s="161" t="s">
        <v>176</v>
      </c>
      <c r="D213" s="161" t="s">
        <v>1013</v>
      </c>
      <c r="E213" s="161" t="s">
        <v>75</v>
      </c>
      <c r="F213" s="112">
        <f t="shared" si="9"/>
        <v>47</v>
      </c>
      <c r="G213" s="162">
        <v>47000</v>
      </c>
      <c r="H213" s="112">
        <f t="shared" si="10"/>
        <v>50</v>
      </c>
      <c r="I213" s="167">
        <v>50000</v>
      </c>
    </row>
    <row r="214" spans="1:9" ht="25.5">
      <c r="A214" s="87">
        <f t="shared" si="11"/>
        <v>202</v>
      </c>
      <c r="B214" s="160" t="s">
        <v>399</v>
      </c>
      <c r="C214" s="161" t="s">
        <v>176</v>
      </c>
      <c r="D214" s="161" t="s">
        <v>1013</v>
      </c>
      <c r="E214" s="161" t="s">
        <v>386</v>
      </c>
      <c r="F214" s="112">
        <f t="shared" si="9"/>
        <v>47</v>
      </c>
      <c r="G214" s="162">
        <v>47000</v>
      </c>
      <c r="H214" s="112">
        <f t="shared" si="10"/>
        <v>50</v>
      </c>
      <c r="I214" s="167">
        <v>50000</v>
      </c>
    </row>
    <row r="215" spans="1:9" ht="76.5">
      <c r="A215" s="87">
        <f t="shared" si="11"/>
        <v>203</v>
      </c>
      <c r="B215" s="160" t="s">
        <v>680</v>
      </c>
      <c r="C215" s="161" t="s">
        <v>176</v>
      </c>
      <c r="D215" s="161" t="s">
        <v>1014</v>
      </c>
      <c r="E215" s="161" t="s">
        <v>75</v>
      </c>
      <c r="F215" s="112">
        <f t="shared" si="9"/>
        <v>22</v>
      </c>
      <c r="G215" s="162">
        <v>22000</v>
      </c>
      <c r="H215" s="112">
        <f t="shared" si="10"/>
        <v>24</v>
      </c>
      <c r="I215" s="167">
        <v>24000</v>
      </c>
    </row>
    <row r="216" spans="1:9" ht="25.5">
      <c r="A216" s="87">
        <f t="shared" si="11"/>
        <v>204</v>
      </c>
      <c r="B216" s="160" t="s">
        <v>399</v>
      </c>
      <c r="C216" s="161" t="s">
        <v>176</v>
      </c>
      <c r="D216" s="161" t="s">
        <v>1014</v>
      </c>
      <c r="E216" s="161" t="s">
        <v>386</v>
      </c>
      <c r="F216" s="112">
        <f t="shared" si="9"/>
        <v>22</v>
      </c>
      <c r="G216" s="162">
        <v>22000</v>
      </c>
      <c r="H216" s="112">
        <f t="shared" si="10"/>
        <v>24</v>
      </c>
      <c r="I216" s="167">
        <v>24000</v>
      </c>
    </row>
    <row r="217" spans="1:9" ht="63.75">
      <c r="A217" s="87">
        <f t="shared" si="11"/>
        <v>205</v>
      </c>
      <c r="B217" s="160" t="s">
        <v>1183</v>
      </c>
      <c r="C217" s="161" t="s">
        <v>176</v>
      </c>
      <c r="D217" s="161" t="s">
        <v>1016</v>
      </c>
      <c r="E217" s="161" t="s">
        <v>75</v>
      </c>
      <c r="F217" s="112">
        <f t="shared" si="9"/>
        <v>500</v>
      </c>
      <c r="G217" s="162">
        <v>500000</v>
      </c>
      <c r="H217" s="112">
        <f t="shared" si="10"/>
        <v>500</v>
      </c>
      <c r="I217" s="167">
        <v>500000</v>
      </c>
    </row>
    <row r="218" spans="1:9" ht="51">
      <c r="A218" s="87">
        <f t="shared" si="11"/>
        <v>206</v>
      </c>
      <c r="B218" s="160" t="s">
        <v>1155</v>
      </c>
      <c r="C218" s="161" t="s">
        <v>176</v>
      </c>
      <c r="D218" s="161" t="s">
        <v>1016</v>
      </c>
      <c r="E218" s="161" t="s">
        <v>382</v>
      </c>
      <c r="F218" s="112">
        <f t="shared" si="9"/>
        <v>500</v>
      </c>
      <c r="G218" s="162">
        <v>500000</v>
      </c>
      <c r="H218" s="112">
        <f t="shared" si="10"/>
        <v>500</v>
      </c>
      <c r="I218" s="167">
        <v>500000</v>
      </c>
    </row>
    <row r="219" spans="1:9" ht="38.25">
      <c r="A219" s="87">
        <f t="shared" si="11"/>
        <v>207</v>
      </c>
      <c r="B219" s="160" t="s">
        <v>448</v>
      </c>
      <c r="C219" s="161" t="s">
        <v>176</v>
      </c>
      <c r="D219" s="161" t="s">
        <v>1017</v>
      </c>
      <c r="E219" s="161" t="s">
        <v>75</v>
      </c>
      <c r="F219" s="112">
        <f t="shared" si="9"/>
        <v>35</v>
      </c>
      <c r="G219" s="162">
        <v>35000</v>
      </c>
      <c r="H219" s="112">
        <f t="shared" si="10"/>
        <v>35</v>
      </c>
      <c r="I219" s="167">
        <v>35000</v>
      </c>
    </row>
    <row r="220" spans="1:9" ht="25.5">
      <c r="A220" s="87">
        <f t="shared" si="11"/>
        <v>208</v>
      </c>
      <c r="B220" s="160" t="s">
        <v>399</v>
      </c>
      <c r="C220" s="161" t="s">
        <v>176</v>
      </c>
      <c r="D220" s="161" t="s">
        <v>1017</v>
      </c>
      <c r="E220" s="161" t="s">
        <v>386</v>
      </c>
      <c r="F220" s="112">
        <f t="shared" si="9"/>
        <v>35</v>
      </c>
      <c r="G220" s="162">
        <v>35000</v>
      </c>
      <c r="H220" s="112">
        <f t="shared" si="10"/>
        <v>35</v>
      </c>
      <c r="I220" s="167">
        <v>35000</v>
      </c>
    </row>
    <row r="221" spans="1:9" ht="38.25">
      <c r="A221" s="87">
        <f t="shared" si="11"/>
        <v>209</v>
      </c>
      <c r="B221" s="160" t="s">
        <v>1185</v>
      </c>
      <c r="C221" s="161" t="s">
        <v>176</v>
      </c>
      <c r="D221" s="161" t="s">
        <v>1020</v>
      </c>
      <c r="E221" s="161" t="s">
        <v>75</v>
      </c>
      <c r="F221" s="112">
        <f t="shared" si="9"/>
        <v>20</v>
      </c>
      <c r="G221" s="162">
        <v>20000</v>
      </c>
      <c r="H221" s="112">
        <f t="shared" si="10"/>
        <v>0</v>
      </c>
      <c r="I221" s="167">
        <v>0</v>
      </c>
    </row>
    <row r="222" spans="1:9" ht="25.5">
      <c r="A222" s="87">
        <f t="shared" si="11"/>
        <v>210</v>
      </c>
      <c r="B222" s="160" t="s">
        <v>399</v>
      </c>
      <c r="C222" s="161" t="s">
        <v>176</v>
      </c>
      <c r="D222" s="161" t="s">
        <v>1020</v>
      </c>
      <c r="E222" s="161" t="s">
        <v>386</v>
      </c>
      <c r="F222" s="112">
        <f t="shared" si="9"/>
        <v>20</v>
      </c>
      <c r="G222" s="162">
        <v>20000</v>
      </c>
      <c r="H222" s="112">
        <f t="shared" si="10"/>
        <v>0</v>
      </c>
      <c r="I222" s="167">
        <v>0</v>
      </c>
    </row>
    <row r="223" spans="1:9" ht="51">
      <c r="A223" s="87">
        <f t="shared" si="11"/>
        <v>211</v>
      </c>
      <c r="B223" s="160" t="s">
        <v>699</v>
      </c>
      <c r="C223" s="161" t="s">
        <v>176</v>
      </c>
      <c r="D223" s="161" t="s">
        <v>984</v>
      </c>
      <c r="E223" s="161" t="s">
        <v>75</v>
      </c>
      <c r="F223" s="112">
        <f t="shared" si="9"/>
        <v>55</v>
      </c>
      <c r="G223" s="162">
        <v>55000</v>
      </c>
      <c r="H223" s="112">
        <f t="shared" si="10"/>
        <v>55</v>
      </c>
      <c r="I223" s="167">
        <v>55000</v>
      </c>
    </row>
    <row r="224" spans="1:9" ht="63.75">
      <c r="A224" s="87">
        <f t="shared" si="11"/>
        <v>212</v>
      </c>
      <c r="B224" s="160" t="s">
        <v>1186</v>
      </c>
      <c r="C224" s="161" t="s">
        <v>176</v>
      </c>
      <c r="D224" s="161" t="s">
        <v>1022</v>
      </c>
      <c r="E224" s="161" t="s">
        <v>75</v>
      </c>
      <c r="F224" s="112">
        <f t="shared" si="9"/>
        <v>55</v>
      </c>
      <c r="G224" s="162">
        <v>55000</v>
      </c>
      <c r="H224" s="112">
        <f t="shared" si="10"/>
        <v>55</v>
      </c>
      <c r="I224" s="167">
        <v>55000</v>
      </c>
    </row>
    <row r="225" spans="1:9" ht="25.5">
      <c r="A225" s="87">
        <f t="shared" si="11"/>
        <v>213</v>
      </c>
      <c r="B225" s="160" t="s">
        <v>450</v>
      </c>
      <c r="C225" s="161" t="s">
        <v>176</v>
      </c>
      <c r="D225" s="161" t="s">
        <v>1023</v>
      </c>
      <c r="E225" s="161" t="s">
        <v>75</v>
      </c>
      <c r="F225" s="112">
        <f t="shared" si="9"/>
        <v>5</v>
      </c>
      <c r="G225" s="162">
        <v>5000</v>
      </c>
      <c r="H225" s="112">
        <f t="shared" si="10"/>
        <v>5</v>
      </c>
      <c r="I225" s="167">
        <v>5000</v>
      </c>
    </row>
    <row r="226" spans="1:9" ht="25.5">
      <c r="A226" s="87">
        <f t="shared" si="11"/>
        <v>214</v>
      </c>
      <c r="B226" s="160" t="s">
        <v>399</v>
      </c>
      <c r="C226" s="161" t="s">
        <v>176</v>
      </c>
      <c r="D226" s="161" t="s">
        <v>1023</v>
      </c>
      <c r="E226" s="161" t="s">
        <v>386</v>
      </c>
      <c r="F226" s="112">
        <f t="shared" si="9"/>
        <v>5</v>
      </c>
      <c r="G226" s="162">
        <v>5000</v>
      </c>
      <c r="H226" s="112">
        <f t="shared" si="10"/>
        <v>5</v>
      </c>
      <c r="I226" s="167">
        <v>5000</v>
      </c>
    </row>
    <row r="227" spans="1:9" ht="25.5">
      <c r="A227" s="87">
        <f t="shared" si="11"/>
        <v>215</v>
      </c>
      <c r="B227" s="160" t="s">
        <v>451</v>
      </c>
      <c r="C227" s="161" t="s">
        <v>176</v>
      </c>
      <c r="D227" s="161" t="s">
        <v>1024</v>
      </c>
      <c r="E227" s="161" t="s">
        <v>75</v>
      </c>
      <c r="F227" s="112">
        <f t="shared" si="9"/>
        <v>50</v>
      </c>
      <c r="G227" s="162">
        <v>50000</v>
      </c>
      <c r="H227" s="112">
        <f t="shared" si="10"/>
        <v>50</v>
      </c>
      <c r="I227" s="167">
        <v>50000</v>
      </c>
    </row>
    <row r="228" spans="1:9" ht="25.5">
      <c r="A228" s="87">
        <f t="shared" si="11"/>
        <v>216</v>
      </c>
      <c r="B228" s="160" t="s">
        <v>399</v>
      </c>
      <c r="C228" s="161" t="s">
        <v>176</v>
      </c>
      <c r="D228" s="161" t="s">
        <v>1024</v>
      </c>
      <c r="E228" s="161" t="s">
        <v>386</v>
      </c>
      <c r="F228" s="112">
        <f t="shared" si="9"/>
        <v>50</v>
      </c>
      <c r="G228" s="162">
        <v>50000</v>
      </c>
      <c r="H228" s="112">
        <f t="shared" si="10"/>
        <v>50</v>
      </c>
      <c r="I228" s="167">
        <v>50000</v>
      </c>
    </row>
    <row r="229" spans="1:9" ht="12.75">
      <c r="A229" s="147">
        <f t="shared" si="11"/>
        <v>217</v>
      </c>
      <c r="B229" s="150" t="s">
        <v>224</v>
      </c>
      <c r="C229" s="151" t="s">
        <v>177</v>
      </c>
      <c r="D229" s="151" t="s">
        <v>889</v>
      </c>
      <c r="E229" s="151" t="s">
        <v>75</v>
      </c>
      <c r="F229" s="148">
        <f t="shared" si="9"/>
        <v>121</v>
      </c>
      <c r="G229" s="162">
        <v>121000</v>
      </c>
      <c r="H229" s="148">
        <f t="shared" si="10"/>
        <v>121</v>
      </c>
      <c r="I229" s="167">
        <v>121000</v>
      </c>
    </row>
    <row r="230" spans="1:9" ht="12.75">
      <c r="A230" s="87">
        <f t="shared" si="11"/>
        <v>218</v>
      </c>
      <c r="B230" s="160" t="s">
        <v>683</v>
      </c>
      <c r="C230" s="161" t="s">
        <v>684</v>
      </c>
      <c r="D230" s="161" t="s">
        <v>889</v>
      </c>
      <c r="E230" s="161" t="s">
        <v>75</v>
      </c>
      <c r="F230" s="112">
        <f t="shared" si="9"/>
        <v>100</v>
      </c>
      <c r="G230" s="162">
        <v>100000</v>
      </c>
      <c r="H230" s="112">
        <f t="shared" si="10"/>
        <v>100</v>
      </c>
      <c r="I230" s="167">
        <v>100000</v>
      </c>
    </row>
    <row r="231" spans="1:9" ht="51">
      <c r="A231" s="87">
        <f t="shared" si="11"/>
        <v>219</v>
      </c>
      <c r="B231" s="160" t="s">
        <v>699</v>
      </c>
      <c r="C231" s="161" t="s">
        <v>684</v>
      </c>
      <c r="D231" s="161" t="s">
        <v>984</v>
      </c>
      <c r="E231" s="161" t="s">
        <v>75</v>
      </c>
      <c r="F231" s="112">
        <f t="shared" si="9"/>
        <v>100</v>
      </c>
      <c r="G231" s="162">
        <v>100000</v>
      </c>
      <c r="H231" s="112">
        <f t="shared" si="10"/>
        <v>100</v>
      </c>
      <c r="I231" s="167">
        <v>100000</v>
      </c>
    </row>
    <row r="232" spans="1:9" ht="25.5">
      <c r="A232" s="87">
        <f t="shared" si="11"/>
        <v>220</v>
      </c>
      <c r="B232" s="160" t="s">
        <v>1190</v>
      </c>
      <c r="C232" s="161" t="s">
        <v>684</v>
      </c>
      <c r="D232" s="161" t="s">
        <v>1032</v>
      </c>
      <c r="E232" s="161" t="s">
        <v>75</v>
      </c>
      <c r="F232" s="112">
        <f t="shared" si="9"/>
        <v>100</v>
      </c>
      <c r="G232" s="162">
        <v>100000</v>
      </c>
      <c r="H232" s="112">
        <f t="shared" si="10"/>
        <v>100</v>
      </c>
      <c r="I232" s="167">
        <v>100000</v>
      </c>
    </row>
    <row r="233" spans="1:9" ht="38.25">
      <c r="A233" s="87">
        <f t="shared" si="11"/>
        <v>221</v>
      </c>
      <c r="B233" s="160" t="s">
        <v>1191</v>
      </c>
      <c r="C233" s="161" t="s">
        <v>684</v>
      </c>
      <c r="D233" s="161" t="s">
        <v>1035</v>
      </c>
      <c r="E233" s="161" t="s">
        <v>75</v>
      </c>
      <c r="F233" s="112">
        <f t="shared" si="9"/>
        <v>100</v>
      </c>
      <c r="G233" s="162">
        <v>100000</v>
      </c>
      <c r="H233" s="112">
        <f t="shared" si="10"/>
        <v>100</v>
      </c>
      <c r="I233" s="167">
        <v>100000</v>
      </c>
    </row>
    <row r="234" spans="1:9" ht="25.5">
      <c r="A234" s="87">
        <f t="shared" si="11"/>
        <v>222</v>
      </c>
      <c r="B234" s="160" t="s">
        <v>399</v>
      </c>
      <c r="C234" s="161" t="s">
        <v>684</v>
      </c>
      <c r="D234" s="161" t="s">
        <v>1035</v>
      </c>
      <c r="E234" s="161" t="s">
        <v>386</v>
      </c>
      <c r="F234" s="112">
        <f t="shared" si="9"/>
        <v>100</v>
      </c>
      <c r="G234" s="162">
        <v>100000</v>
      </c>
      <c r="H234" s="112">
        <f t="shared" si="10"/>
        <v>100</v>
      </c>
      <c r="I234" s="167">
        <v>100000</v>
      </c>
    </row>
    <row r="235" spans="1:9" ht="25.5">
      <c r="A235" s="87">
        <f t="shared" si="11"/>
        <v>223</v>
      </c>
      <c r="B235" s="160" t="s">
        <v>226</v>
      </c>
      <c r="C235" s="161" t="s">
        <v>303</v>
      </c>
      <c r="D235" s="161" t="s">
        <v>889</v>
      </c>
      <c r="E235" s="161" t="s">
        <v>75</v>
      </c>
      <c r="F235" s="112">
        <f t="shared" si="9"/>
        <v>21</v>
      </c>
      <c r="G235" s="162">
        <v>21000</v>
      </c>
      <c r="H235" s="112">
        <f t="shared" si="10"/>
        <v>21</v>
      </c>
      <c r="I235" s="167">
        <v>21000</v>
      </c>
    </row>
    <row r="236" spans="1:9" ht="51">
      <c r="A236" s="87">
        <f t="shared" si="11"/>
        <v>224</v>
      </c>
      <c r="B236" s="160" t="s">
        <v>699</v>
      </c>
      <c r="C236" s="161" t="s">
        <v>303</v>
      </c>
      <c r="D236" s="161" t="s">
        <v>984</v>
      </c>
      <c r="E236" s="161" t="s">
        <v>75</v>
      </c>
      <c r="F236" s="112">
        <f aca="true" t="shared" si="12" ref="F236:F299">G236/1000</f>
        <v>21</v>
      </c>
      <c r="G236" s="162">
        <v>21000</v>
      </c>
      <c r="H236" s="112">
        <f aca="true" t="shared" si="13" ref="H236:H299">I236/1000</f>
        <v>21</v>
      </c>
      <c r="I236" s="167">
        <v>21000</v>
      </c>
    </row>
    <row r="237" spans="1:9" ht="63.75">
      <c r="A237" s="87">
        <f t="shared" si="11"/>
        <v>225</v>
      </c>
      <c r="B237" s="160" t="s">
        <v>452</v>
      </c>
      <c r="C237" s="161" t="s">
        <v>303</v>
      </c>
      <c r="D237" s="161" t="s">
        <v>1036</v>
      </c>
      <c r="E237" s="161" t="s">
        <v>75</v>
      </c>
      <c r="F237" s="112">
        <f t="shared" si="12"/>
        <v>21</v>
      </c>
      <c r="G237" s="162">
        <v>21000</v>
      </c>
      <c r="H237" s="112">
        <f t="shared" si="13"/>
        <v>21</v>
      </c>
      <c r="I237" s="167">
        <v>21000</v>
      </c>
    </row>
    <row r="238" spans="1:9" ht="89.25">
      <c r="A238" s="87">
        <f t="shared" si="11"/>
        <v>226</v>
      </c>
      <c r="B238" s="160" t="s">
        <v>1192</v>
      </c>
      <c r="C238" s="161" t="s">
        <v>303</v>
      </c>
      <c r="D238" s="161" t="s">
        <v>1038</v>
      </c>
      <c r="E238" s="161" t="s">
        <v>75</v>
      </c>
      <c r="F238" s="112">
        <f t="shared" si="12"/>
        <v>21</v>
      </c>
      <c r="G238" s="162">
        <v>21000</v>
      </c>
      <c r="H238" s="112">
        <f t="shared" si="13"/>
        <v>21</v>
      </c>
      <c r="I238" s="167">
        <v>21000</v>
      </c>
    </row>
    <row r="239" spans="1:9" ht="51">
      <c r="A239" s="87">
        <f t="shared" si="11"/>
        <v>227</v>
      </c>
      <c r="B239" s="160" t="s">
        <v>1155</v>
      </c>
      <c r="C239" s="161" t="s">
        <v>303</v>
      </c>
      <c r="D239" s="161" t="s">
        <v>1038</v>
      </c>
      <c r="E239" s="161" t="s">
        <v>382</v>
      </c>
      <c r="F239" s="112">
        <f t="shared" si="12"/>
        <v>21</v>
      </c>
      <c r="G239" s="162">
        <v>21000</v>
      </c>
      <c r="H239" s="112">
        <f t="shared" si="13"/>
        <v>21</v>
      </c>
      <c r="I239" s="167">
        <v>21000</v>
      </c>
    </row>
    <row r="240" spans="1:9" ht="12.75">
      <c r="A240" s="87">
        <f t="shared" si="11"/>
        <v>228</v>
      </c>
      <c r="B240" s="150" t="s">
        <v>227</v>
      </c>
      <c r="C240" s="151" t="s">
        <v>178</v>
      </c>
      <c r="D240" s="151" t="s">
        <v>889</v>
      </c>
      <c r="E240" s="151" t="s">
        <v>75</v>
      </c>
      <c r="F240" s="148">
        <f t="shared" si="12"/>
        <v>674722.897</v>
      </c>
      <c r="G240" s="162">
        <v>674722897</v>
      </c>
      <c r="H240" s="148">
        <f t="shared" si="13"/>
        <v>675658.997</v>
      </c>
      <c r="I240" s="167">
        <v>675658997</v>
      </c>
    </row>
    <row r="241" spans="1:9" ht="12.75">
      <c r="A241" s="87">
        <f t="shared" si="11"/>
        <v>229</v>
      </c>
      <c r="B241" s="160" t="s">
        <v>228</v>
      </c>
      <c r="C241" s="161" t="s">
        <v>179</v>
      </c>
      <c r="D241" s="161" t="s">
        <v>889</v>
      </c>
      <c r="E241" s="161" t="s">
        <v>75</v>
      </c>
      <c r="F241" s="112">
        <f t="shared" si="12"/>
        <v>299300.47760000004</v>
      </c>
      <c r="G241" s="162">
        <v>299300477.6</v>
      </c>
      <c r="H241" s="112">
        <f t="shared" si="13"/>
        <v>298195.47760000004</v>
      </c>
      <c r="I241" s="167">
        <v>298195477.6</v>
      </c>
    </row>
    <row r="242" spans="1:9" ht="51">
      <c r="A242" s="87">
        <f t="shared" si="11"/>
        <v>230</v>
      </c>
      <c r="B242" s="160" t="s">
        <v>706</v>
      </c>
      <c r="C242" s="161" t="s">
        <v>179</v>
      </c>
      <c r="D242" s="161" t="s">
        <v>1062</v>
      </c>
      <c r="E242" s="161" t="s">
        <v>75</v>
      </c>
      <c r="F242" s="112">
        <f t="shared" si="12"/>
        <v>299300.47760000004</v>
      </c>
      <c r="G242" s="162">
        <v>299300477.6</v>
      </c>
      <c r="H242" s="112">
        <f t="shared" si="13"/>
        <v>298195.47760000004</v>
      </c>
      <c r="I242" s="167">
        <v>298195477.6</v>
      </c>
    </row>
    <row r="243" spans="1:9" ht="38.25">
      <c r="A243" s="87">
        <f t="shared" si="11"/>
        <v>231</v>
      </c>
      <c r="B243" s="160" t="s">
        <v>686</v>
      </c>
      <c r="C243" s="161" t="s">
        <v>179</v>
      </c>
      <c r="D243" s="161" t="s">
        <v>1063</v>
      </c>
      <c r="E243" s="161" t="s">
        <v>75</v>
      </c>
      <c r="F243" s="112">
        <f t="shared" si="12"/>
        <v>299300.47760000004</v>
      </c>
      <c r="G243" s="162">
        <v>299300477.6</v>
      </c>
      <c r="H243" s="112">
        <f t="shared" si="13"/>
        <v>298195.47760000004</v>
      </c>
      <c r="I243" s="167">
        <v>298195477.6</v>
      </c>
    </row>
    <row r="244" spans="1:9" ht="76.5">
      <c r="A244" s="87">
        <f t="shared" si="11"/>
        <v>232</v>
      </c>
      <c r="B244" s="160" t="s">
        <v>469</v>
      </c>
      <c r="C244" s="161" t="s">
        <v>179</v>
      </c>
      <c r="D244" s="161" t="s">
        <v>1064</v>
      </c>
      <c r="E244" s="161" t="s">
        <v>75</v>
      </c>
      <c r="F244" s="112">
        <f t="shared" si="12"/>
        <v>63452.2803</v>
      </c>
      <c r="G244" s="162">
        <v>63452280.3</v>
      </c>
      <c r="H244" s="112">
        <f t="shared" si="13"/>
        <v>63452.2803</v>
      </c>
      <c r="I244" s="167">
        <v>63452280.3</v>
      </c>
    </row>
    <row r="245" spans="1:9" ht="25.5">
      <c r="A245" s="87">
        <f t="shared" si="11"/>
        <v>233</v>
      </c>
      <c r="B245" s="160" t="s">
        <v>412</v>
      </c>
      <c r="C245" s="161" t="s">
        <v>179</v>
      </c>
      <c r="D245" s="161" t="s">
        <v>1064</v>
      </c>
      <c r="E245" s="161" t="s">
        <v>387</v>
      </c>
      <c r="F245" s="112">
        <f t="shared" si="12"/>
        <v>63452.2803</v>
      </c>
      <c r="G245" s="162">
        <v>63452280.3</v>
      </c>
      <c r="H245" s="112">
        <f t="shared" si="13"/>
        <v>63452.2803</v>
      </c>
      <c r="I245" s="167">
        <v>63452280.3</v>
      </c>
    </row>
    <row r="246" spans="1:9" ht="114.75">
      <c r="A246" s="87">
        <f t="shared" si="11"/>
        <v>234</v>
      </c>
      <c r="B246" s="160" t="s">
        <v>470</v>
      </c>
      <c r="C246" s="161" t="s">
        <v>179</v>
      </c>
      <c r="D246" s="161" t="s">
        <v>1065</v>
      </c>
      <c r="E246" s="161" t="s">
        <v>75</v>
      </c>
      <c r="F246" s="112">
        <f t="shared" si="12"/>
        <v>14248.584</v>
      </c>
      <c r="G246" s="162">
        <v>14248584</v>
      </c>
      <c r="H246" s="112">
        <f t="shared" si="13"/>
        <v>14248.584</v>
      </c>
      <c r="I246" s="167">
        <v>14248584</v>
      </c>
    </row>
    <row r="247" spans="1:9" ht="25.5">
      <c r="A247" s="87">
        <f t="shared" si="11"/>
        <v>235</v>
      </c>
      <c r="B247" s="160" t="s">
        <v>399</v>
      </c>
      <c r="C247" s="161" t="s">
        <v>179</v>
      </c>
      <c r="D247" s="161" t="s">
        <v>1065</v>
      </c>
      <c r="E247" s="161" t="s">
        <v>386</v>
      </c>
      <c r="F247" s="112">
        <f t="shared" si="12"/>
        <v>14248.584</v>
      </c>
      <c r="G247" s="162">
        <v>14248584</v>
      </c>
      <c r="H247" s="112">
        <f t="shared" si="13"/>
        <v>14248.584</v>
      </c>
      <c r="I247" s="167">
        <v>14248584</v>
      </c>
    </row>
    <row r="248" spans="1:9" ht="51">
      <c r="A248" s="87">
        <f t="shared" si="11"/>
        <v>236</v>
      </c>
      <c r="B248" s="160" t="s">
        <v>471</v>
      </c>
      <c r="C248" s="161" t="s">
        <v>179</v>
      </c>
      <c r="D248" s="161" t="s">
        <v>1066</v>
      </c>
      <c r="E248" s="161" t="s">
        <v>75</v>
      </c>
      <c r="F248" s="112">
        <f t="shared" si="12"/>
        <v>47871.62384</v>
      </c>
      <c r="G248" s="162">
        <v>47871623.84</v>
      </c>
      <c r="H248" s="112">
        <f t="shared" si="13"/>
        <v>47871.62384</v>
      </c>
      <c r="I248" s="167">
        <v>47871623.84</v>
      </c>
    </row>
    <row r="249" spans="1:9" ht="25.5">
      <c r="A249" s="87">
        <f t="shared" si="11"/>
        <v>237</v>
      </c>
      <c r="B249" s="160" t="s">
        <v>412</v>
      </c>
      <c r="C249" s="161" t="s">
        <v>179</v>
      </c>
      <c r="D249" s="161" t="s">
        <v>1066</v>
      </c>
      <c r="E249" s="161" t="s">
        <v>387</v>
      </c>
      <c r="F249" s="112">
        <f t="shared" si="12"/>
        <v>73.94</v>
      </c>
      <c r="G249" s="162">
        <v>73940</v>
      </c>
      <c r="H249" s="112">
        <f t="shared" si="13"/>
        <v>73.94</v>
      </c>
      <c r="I249" s="167">
        <v>73940</v>
      </c>
    </row>
    <row r="250" spans="1:9" ht="25.5">
      <c r="A250" s="87">
        <f t="shared" si="11"/>
        <v>238</v>
      </c>
      <c r="B250" s="160" t="s">
        <v>399</v>
      </c>
      <c r="C250" s="161" t="s">
        <v>179</v>
      </c>
      <c r="D250" s="161" t="s">
        <v>1066</v>
      </c>
      <c r="E250" s="161" t="s">
        <v>386</v>
      </c>
      <c r="F250" s="112">
        <f t="shared" si="12"/>
        <v>40510.34059000001</v>
      </c>
      <c r="G250" s="162">
        <v>40510340.59</v>
      </c>
      <c r="H250" s="112">
        <f t="shared" si="13"/>
        <v>40510.34059000001</v>
      </c>
      <c r="I250" s="167">
        <v>40510340.59</v>
      </c>
    </row>
    <row r="251" spans="1:9" ht="12.75">
      <c r="A251" s="87">
        <f t="shared" si="11"/>
        <v>239</v>
      </c>
      <c r="B251" s="160" t="s">
        <v>413</v>
      </c>
      <c r="C251" s="161" t="s">
        <v>179</v>
      </c>
      <c r="D251" s="161" t="s">
        <v>1066</v>
      </c>
      <c r="E251" s="161" t="s">
        <v>388</v>
      </c>
      <c r="F251" s="112">
        <f t="shared" si="12"/>
        <v>7287.34325</v>
      </c>
      <c r="G251" s="162">
        <v>7287343.25</v>
      </c>
      <c r="H251" s="112">
        <f t="shared" si="13"/>
        <v>7287.34325</v>
      </c>
      <c r="I251" s="167">
        <v>7287343.25</v>
      </c>
    </row>
    <row r="252" spans="1:9" ht="51">
      <c r="A252" s="87">
        <f t="shared" si="11"/>
        <v>240</v>
      </c>
      <c r="B252" s="160" t="s">
        <v>472</v>
      </c>
      <c r="C252" s="161" t="s">
        <v>179</v>
      </c>
      <c r="D252" s="161" t="s">
        <v>1067</v>
      </c>
      <c r="E252" s="161" t="s">
        <v>75</v>
      </c>
      <c r="F252" s="112">
        <f t="shared" si="12"/>
        <v>26269.91046</v>
      </c>
      <c r="G252" s="162">
        <v>26269910.46</v>
      </c>
      <c r="H252" s="112">
        <f t="shared" si="13"/>
        <v>26269.91046</v>
      </c>
      <c r="I252" s="167">
        <v>26269910.46</v>
      </c>
    </row>
    <row r="253" spans="1:9" ht="25.5">
      <c r="A253" s="87">
        <f t="shared" si="11"/>
        <v>241</v>
      </c>
      <c r="B253" s="160" t="s">
        <v>399</v>
      </c>
      <c r="C253" s="161" t="s">
        <v>179</v>
      </c>
      <c r="D253" s="161" t="s">
        <v>1067</v>
      </c>
      <c r="E253" s="161" t="s">
        <v>386</v>
      </c>
      <c r="F253" s="112">
        <f t="shared" si="12"/>
        <v>26269.91046</v>
      </c>
      <c r="G253" s="162">
        <v>26269910.46</v>
      </c>
      <c r="H253" s="112">
        <f t="shared" si="13"/>
        <v>26269.91046</v>
      </c>
      <c r="I253" s="167">
        <v>26269910.46</v>
      </c>
    </row>
    <row r="254" spans="1:9" ht="63.75">
      <c r="A254" s="87">
        <f t="shared" si="11"/>
        <v>242</v>
      </c>
      <c r="B254" s="160" t="s">
        <v>473</v>
      </c>
      <c r="C254" s="161" t="s">
        <v>179</v>
      </c>
      <c r="D254" s="161" t="s">
        <v>1068</v>
      </c>
      <c r="E254" s="161" t="s">
        <v>75</v>
      </c>
      <c r="F254" s="112">
        <f t="shared" si="12"/>
        <v>23555</v>
      </c>
      <c r="G254" s="162">
        <v>23555000</v>
      </c>
      <c r="H254" s="112">
        <f t="shared" si="13"/>
        <v>22450</v>
      </c>
      <c r="I254" s="167">
        <v>22450000</v>
      </c>
    </row>
    <row r="255" spans="1:9" ht="25.5">
      <c r="A255" s="87">
        <f t="shared" si="11"/>
        <v>243</v>
      </c>
      <c r="B255" s="160" t="s">
        <v>399</v>
      </c>
      <c r="C255" s="161" t="s">
        <v>179</v>
      </c>
      <c r="D255" s="161" t="s">
        <v>1068</v>
      </c>
      <c r="E255" s="161" t="s">
        <v>386</v>
      </c>
      <c r="F255" s="112">
        <f t="shared" si="12"/>
        <v>23555</v>
      </c>
      <c r="G255" s="162">
        <v>23555000</v>
      </c>
      <c r="H255" s="112">
        <f t="shared" si="13"/>
        <v>22450</v>
      </c>
      <c r="I255" s="167">
        <v>22450000</v>
      </c>
    </row>
    <row r="256" spans="1:9" ht="114.75">
      <c r="A256" s="87">
        <f t="shared" si="11"/>
        <v>244</v>
      </c>
      <c r="B256" s="160" t="s">
        <v>687</v>
      </c>
      <c r="C256" s="161" t="s">
        <v>179</v>
      </c>
      <c r="D256" s="161" t="s">
        <v>1069</v>
      </c>
      <c r="E256" s="161" t="s">
        <v>75</v>
      </c>
      <c r="F256" s="112">
        <f t="shared" si="12"/>
        <v>423.079</v>
      </c>
      <c r="G256" s="162">
        <v>423079</v>
      </c>
      <c r="H256" s="112">
        <f t="shared" si="13"/>
        <v>423.079</v>
      </c>
      <c r="I256" s="167">
        <v>423079</v>
      </c>
    </row>
    <row r="257" spans="1:9" ht="25.5">
      <c r="A257" s="87">
        <f t="shared" si="11"/>
        <v>245</v>
      </c>
      <c r="B257" s="160" t="s">
        <v>399</v>
      </c>
      <c r="C257" s="161" t="s">
        <v>179</v>
      </c>
      <c r="D257" s="161" t="s">
        <v>1069</v>
      </c>
      <c r="E257" s="161" t="s">
        <v>386</v>
      </c>
      <c r="F257" s="112">
        <f t="shared" si="12"/>
        <v>423.079</v>
      </c>
      <c r="G257" s="162">
        <v>423079</v>
      </c>
      <c r="H257" s="112">
        <f t="shared" si="13"/>
        <v>423.079</v>
      </c>
      <c r="I257" s="167">
        <v>423079</v>
      </c>
    </row>
    <row r="258" spans="1:9" ht="102">
      <c r="A258" s="87">
        <f t="shared" si="11"/>
        <v>246</v>
      </c>
      <c r="B258" s="160" t="s">
        <v>1193</v>
      </c>
      <c r="C258" s="161" t="s">
        <v>179</v>
      </c>
      <c r="D258" s="161" t="s">
        <v>1071</v>
      </c>
      <c r="E258" s="161" t="s">
        <v>75</v>
      </c>
      <c r="F258" s="112">
        <f t="shared" si="12"/>
        <v>121632</v>
      </c>
      <c r="G258" s="162">
        <v>121632000</v>
      </c>
      <c r="H258" s="112">
        <f t="shared" si="13"/>
        <v>121632</v>
      </c>
      <c r="I258" s="167">
        <v>121632000</v>
      </c>
    </row>
    <row r="259" spans="1:9" ht="25.5">
      <c r="A259" s="87">
        <f t="shared" si="11"/>
        <v>247</v>
      </c>
      <c r="B259" s="160" t="s">
        <v>412</v>
      </c>
      <c r="C259" s="161" t="s">
        <v>179</v>
      </c>
      <c r="D259" s="161" t="s">
        <v>1071</v>
      </c>
      <c r="E259" s="161" t="s">
        <v>387</v>
      </c>
      <c r="F259" s="112">
        <f t="shared" si="12"/>
        <v>121632</v>
      </c>
      <c r="G259" s="162">
        <v>121632000</v>
      </c>
      <c r="H259" s="112">
        <f t="shared" si="13"/>
        <v>121632</v>
      </c>
      <c r="I259" s="167">
        <v>121632000</v>
      </c>
    </row>
    <row r="260" spans="1:9" ht="102">
      <c r="A260" s="87">
        <f t="shared" si="11"/>
        <v>248</v>
      </c>
      <c r="B260" s="160" t="s">
        <v>1194</v>
      </c>
      <c r="C260" s="161" t="s">
        <v>179</v>
      </c>
      <c r="D260" s="161" t="s">
        <v>1073</v>
      </c>
      <c r="E260" s="161" t="s">
        <v>75</v>
      </c>
      <c r="F260" s="112">
        <f t="shared" si="12"/>
        <v>1848</v>
      </c>
      <c r="G260" s="162">
        <v>1848000</v>
      </c>
      <c r="H260" s="112">
        <f t="shared" si="13"/>
        <v>1848</v>
      </c>
      <c r="I260" s="167">
        <v>1848000</v>
      </c>
    </row>
    <row r="261" spans="1:9" ht="25.5">
      <c r="A261" s="87">
        <f t="shared" si="11"/>
        <v>249</v>
      </c>
      <c r="B261" s="160" t="s">
        <v>399</v>
      </c>
      <c r="C261" s="161" t="s">
        <v>179</v>
      </c>
      <c r="D261" s="161" t="s">
        <v>1073</v>
      </c>
      <c r="E261" s="161" t="s">
        <v>386</v>
      </c>
      <c r="F261" s="112">
        <f t="shared" si="12"/>
        <v>1848</v>
      </c>
      <c r="G261" s="162">
        <v>1848000</v>
      </c>
      <c r="H261" s="112">
        <f t="shared" si="13"/>
        <v>1848</v>
      </c>
      <c r="I261" s="167">
        <v>1848000</v>
      </c>
    </row>
    <row r="262" spans="1:9" ht="12.75">
      <c r="A262" s="87">
        <f t="shared" si="11"/>
        <v>250</v>
      </c>
      <c r="B262" s="160" t="s">
        <v>229</v>
      </c>
      <c r="C262" s="161" t="s">
        <v>180</v>
      </c>
      <c r="D262" s="161" t="s">
        <v>889</v>
      </c>
      <c r="E262" s="161" t="s">
        <v>75</v>
      </c>
      <c r="F262" s="112">
        <f t="shared" si="12"/>
        <v>310256.59608</v>
      </c>
      <c r="G262" s="162">
        <v>310256596.08</v>
      </c>
      <c r="H262" s="112">
        <f t="shared" si="13"/>
        <v>312297.69607999997</v>
      </c>
      <c r="I262" s="167">
        <v>312297696.08</v>
      </c>
    </row>
    <row r="263" spans="1:9" ht="51">
      <c r="A263" s="87">
        <f t="shared" si="11"/>
        <v>251</v>
      </c>
      <c r="B263" s="160" t="s">
        <v>706</v>
      </c>
      <c r="C263" s="161" t="s">
        <v>180</v>
      </c>
      <c r="D263" s="161" t="s">
        <v>1062</v>
      </c>
      <c r="E263" s="161" t="s">
        <v>75</v>
      </c>
      <c r="F263" s="112">
        <f t="shared" si="12"/>
        <v>310256.59608</v>
      </c>
      <c r="G263" s="162">
        <v>310256596.08</v>
      </c>
      <c r="H263" s="112">
        <f t="shared" si="13"/>
        <v>312297.69607999997</v>
      </c>
      <c r="I263" s="167">
        <v>312297696.08</v>
      </c>
    </row>
    <row r="264" spans="1:9" ht="38.25">
      <c r="A264" s="87">
        <f t="shared" si="11"/>
        <v>252</v>
      </c>
      <c r="B264" s="160" t="s">
        <v>474</v>
      </c>
      <c r="C264" s="161" t="s">
        <v>180</v>
      </c>
      <c r="D264" s="161" t="s">
        <v>1074</v>
      </c>
      <c r="E264" s="161" t="s">
        <v>75</v>
      </c>
      <c r="F264" s="112">
        <f t="shared" si="12"/>
        <v>310256.59608</v>
      </c>
      <c r="G264" s="162">
        <v>310256596.08</v>
      </c>
      <c r="H264" s="112">
        <f t="shared" si="13"/>
        <v>312297.69607999997</v>
      </c>
      <c r="I264" s="167">
        <v>312297696.08</v>
      </c>
    </row>
    <row r="265" spans="1:9" ht="76.5">
      <c r="A265" s="87">
        <f t="shared" si="11"/>
        <v>253</v>
      </c>
      <c r="B265" s="160" t="s">
        <v>475</v>
      </c>
      <c r="C265" s="161" t="s">
        <v>180</v>
      </c>
      <c r="D265" s="161" t="s">
        <v>1075</v>
      </c>
      <c r="E265" s="161" t="s">
        <v>75</v>
      </c>
      <c r="F265" s="112">
        <f t="shared" si="12"/>
        <v>49015.7584</v>
      </c>
      <c r="G265" s="162">
        <v>49015758.4</v>
      </c>
      <c r="H265" s="112">
        <f t="shared" si="13"/>
        <v>49015.7584</v>
      </c>
      <c r="I265" s="167">
        <v>49015758.4</v>
      </c>
    </row>
    <row r="266" spans="1:9" ht="25.5">
      <c r="A266" s="87">
        <f t="shared" si="11"/>
        <v>254</v>
      </c>
      <c r="B266" s="160" t="s">
        <v>412</v>
      </c>
      <c r="C266" s="161" t="s">
        <v>180</v>
      </c>
      <c r="D266" s="161" t="s">
        <v>1075</v>
      </c>
      <c r="E266" s="161" t="s">
        <v>387</v>
      </c>
      <c r="F266" s="112">
        <f t="shared" si="12"/>
        <v>49015.7584</v>
      </c>
      <c r="G266" s="162">
        <v>49015758.4</v>
      </c>
      <c r="H266" s="112">
        <f t="shared" si="13"/>
        <v>49015.7584</v>
      </c>
      <c r="I266" s="167">
        <v>49015758.4</v>
      </c>
    </row>
    <row r="267" spans="1:9" ht="114.75">
      <c r="A267" s="87">
        <f t="shared" si="11"/>
        <v>255</v>
      </c>
      <c r="B267" s="160" t="s">
        <v>476</v>
      </c>
      <c r="C267" s="161" t="s">
        <v>180</v>
      </c>
      <c r="D267" s="161" t="s">
        <v>1076</v>
      </c>
      <c r="E267" s="161" t="s">
        <v>75</v>
      </c>
      <c r="F267" s="112">
        <f t="shared" si="12"/>
        <v>6008.26541</v>
      </c>
      <c r="G267" s="162">
        <v>6008265.41</v>
      </c>
      <c r="H267" s="112">
        <f t="shared" si="13"/>
        <v>6008.26541</v>
      </c>
      <c r="I267" s="167">
        <v>6008265.41</v>
      </c>
    </row>
    <row r="268" spans="1:9" ht="25.5">
      <c r="A268" s="87">
        <f t="shared" si="11"/>
        <v>256</v>
      </c>
      <c r="B268" s="160" t="s">
        <v>399</v>
      </c>
      <c r="C268" s="161" t="s">
        <v>180</v>
      </c>
      <c r="D268" s="161" t="s">
        <v>1076</v>
      </c>
      <c r="E268" s="161" t="s">
        <v>386</v>
      </c>
      <c r="F268" s="112">
        <f t="shared" si="12"/>
        <v>6008.26541</v>
      </c>
      <c r="G268" s="162">
        <v>6008265.41</v>
      </c>
      <c r="H268" s="112">
        <f t="shared" si="13"/>
        <v>6008.26541</v>
      </c>
      <c r="I268" s="167">
        <v>6008265.41</v>
      </c>
    </row>
    <row r="269" spans="1:9" ht="38.25">
      <c r="A269" s="87">
        <f t="shared" si="11"/>
        <v>257</v>
      </c>
      <c r="B269" s="160" t="s">
        <v>477</v>
      </c>
      <c r="C269" s="161" t="s">
        <v>180</v>
      </c>
      <c r="D269" s="161" t="s">
        <v>1077</v>
      </c>
      <c r="E269" s="161" t="s">
        <v>75</v>
      </c>
      <c r="F269" s="112">
        <f t="shared" si="12"/>
        <v>35394.695700000004</v>
      </c>
      <c r="G269" s="162">
        <v>35394695.7</v>
      </c>
      <c r="H269" s="112">
        <f t="shared" si="13"/>
        <v>35394.695700000004</v>
      </c>
      <c r="I269" s="167">
        <v>35394695.7</v>
      </c>
    </row>
    <row r="270" spans="1:9" ht="25.5">
      <c r="A270" s="87">
        <f t="shared" si="11"/>
        <v>258</v>
      </c>
      <c r="B270" s="160" t="s">
        <v>412</v>
      </c>
      <c r="C270" s="161" t="s">
        <v>180</v>
      </c>
      <c r="D270" s="161" t="s">
        <v>1077</v>
      </c>
      <c r="E270" s="161" t="s">
        <v>387</v>
      </c>
      <c r="F270" s="112">
        <f t="shared" si="12"/>
        <v>28.2613</v>
      </c>
      <c r="G270" s="162">
        <v>28261.3</v>
      </c>
      <c r="H270" s="112">
        <f t="shared" si="13"/>
        <v>28.2613</v>
      </c>
      <c r="I270" s="167">
        <v>28261.3</v>
      </c>
    </row>
    <row r="271" spans="1:9" ht="25.5">
      <c r="A271" s="87">
        <f aca="true" t="shared" si="14" ref="A271:A334">1+A270</f>
        <v>259</v>
      </c>
      <c r="B271" s="160" t="s">
        <v>399</v>
      </c>
      <c r="C271" s="161" t="s">
        <v>180</v>
      </c>
      <c r="D271" s="161" t="s">
        <v>1077</v>
      </c>
      <c r="E271" s="161" t="s">
        <v>386</v>
      </c>
      <c r="F271" s="112">
        <f t="shared" si="12"/>
        <v>31649.153899999998</v>
      </c>
      <c r="G271" s="162">
        <v>31649153.9</v>
      </c>
      <c r="H271" s="112">
        <f t="shared" si="13"/>
        <v>31649.153899999998</v>
      </c>
      <c r="I271" s="167">
        <v>31649153.9</v>
      </c>
    </row>
    <row r="272" spans="1:13" ht="12.75">
      <c r="A272" s="87">
        <f t="shared" si="14"/>
        <v>260</v>
      </c>
      <c r="B272" s="160" t="s">
        <v>413</v>
      </c>
      <c r="C272" s="161" t="s">
        <v>180</v>
      </c>
      <c r="D272" s="161" t="s">
        <v>1077</v>
      </c>
      <c r="E272" s="161" t="s">
        <v>388</v>
      </c>
      <c r="F272" s="112">
        <f t="shared" si="12"/>
        <v>3717.2805</v>
      </c>
      <c r="G272" s="162">
        <v>3717280.5</v>
      </c>
      <c r="H272" s="112">
        <f t="shared" si="13"/>
        <v>3717.2805</v>
      </c>
      <c r="I272" s="167">
        <v>3717280.5</v>
      </c>
      <c r="L272" s="113"/>
      <c r="M272" s="113"/>
    </row>
    <row r="273" spans="1:9" ht="25.5">
      <c r="A273" s="87">
        <f t="shared" si="14"/>
        <v>261</v>
      </c>
      <c r="B273" s="160" t="s">
        <v>478</v>
      </c>
      <c r="C273" s="161" t="s">
        <v>180</v>
      </c>
      <c r="D273" s="161" t="s">
        <v>1078</v>
      </c>
      <c r="E273" s="161" t="s">
        <v>75</v>
      </c>
      <c r="F273" s="112">
        <f t="shared" si="12"/>
        <v>1809.015</v>
      </c>
      <c r="G273" s="162">
        <v>1809015</v>
      </c>
      <c r="H273" s="112">
        <f t="shared" si="13"/>
        <v>1809.015</v>
      </c>
      <c r="I273" s="167">
        <v>1809015</v>
      </c>
    </row>
    <row r="274" spans="1:9" ht="25.5">
      <c r="A274" s="87">
        <f t="shared" si="14"/>
        <v>262</v>
      </c>
      <c r="B274" s="160" t="s">
        <v>399</v>
      </c>
      <c r="C274" s="161" t="s">
        <v>180</v>
      </c>
      <c r="D274" s="161" t="s">
        <v>1078</v>
      </c>
      <c r="E274" s="161" t="s">
        <v>386</v>
      </c>
      <c r="F274" s="112">
        <f t="shared" si="12"/>
        <v>1809.015</v>
      </c>
      <c r="G274" s="162">
        <v>1809015</v>
      </c>
      <c r="H274" s="112">
        <f t="shared" si="13"/>
        <v>1809.015</v>
      </c>
      <c r="I274" s="167">
        <v>1809015</v>
      </c>
    </row>
    <row r="275" spans="1:9" ht="63.75">
      <c r="A275" s="87">
        <f t="shared" si="14"/>
        <v>263</v>
      </c>
      <c r="B275" s="160" t="s">
        <v>479</v>
      </c>
      <c r="C275" s="161" t="s">
        <v>180</v>
      </c>
      <c r="D275" s="161" t="s">
        <v>1079</v>
      </c>
      <c r="E275" s="161" t="s">
        <v>75</v>
      </c>
      <c r="F275" s="112">
        <f t="shared" si="12"/>
        <v>5854.12038</v>
      </c>
      <c r="G275" s="162">
        <v>5854120.38</v>
      </c>
      <c r="H275" s="112">
        <f t="shared" si="13"/>
        <v>5854.12038</v>
      </c>
      <c r="I275" s="167">
        <v>5854120.38</v>
      </c>
    </row>
    <row r="276" spans="1:9" ht="25.5">
      <c r="A276" s="87">
        <f t="shared" si="14"/>
        <v>264</v>
      </c>
      <c r="B276" s="160" t="s">
        <v>399</v>
      </c>
      <c r="C276" s="161" t="s">
        <v>180</v>
      </c>
      <c r="D276" s="161" t="s">
        <v>1079</v>
      </c>
      <c r="E276" s="161" t="s">
        <v>386</v>
      </c>
      <c r="F276" s="112">
        <f t="shared" si="12"/>
        <v>5854.12038</v>
      </c>
      <c r="G276" s="162">
        <v>5854120.38</v>
      </c>
      <c r="H276" s="112">
        <f t="shared" si="13"/>
        <v>5854.12038</v>
      </c>
      <c r="I276" s="167">
        <v>5854120.38</v>
      </c>
    </row>
    <row r="277" spans="1:9" ht="63.75">
      <c r="A277" s="87">
        <f t="shared" si="14"/>
        <v>265</v>
      </c>
      <c r="B277" s="160" t="s">
        <v>688</v>
      </c>
      <c r="C277" s="161" t="s">
        <v>180</v>
      </c>
      <c r="D277" s="161" t="s">
        <v>1080</v>
      </c>
      <c r="E277" s="161" t="s">
        <v>75</v>
      </c>
      <c r="F277" s="112">
        <f t="shared" si="12"/>
        <v>32393.60839</v>
      </c>
      <c r="G277" s="162">
        <v>32393608.39</v>
      </c>
      <c r="H277" s="112">
        <f t="shared" si="13"/>
        <v>34434.70839</v>
      </c>
      <c r="I277" s="167">
        <v>34434708.39</v>
      </c>
    </row>
    <row r="278" spans="1:9" ht="25.5">
      <c r="A278" s="87">
        <f t="shared" si="14"/>
        <v>266</v>
      </c>
      <c r="B278" s="160" t="s">
        <v>399</v>
      </c>
      <c r="C278" s="161" t="s">
        <v>180</v>
      </c>
      <c r="D278" s="161" t="s">
        <v>1080</v>
      </c>
      <c r="E278" s="161" t="s">
        <v>386</v>
      </c>
      <c r="F278" s="112">
        <f t="shared" si="12"/>
        <v>32393.60839</v>
      </c>
      <c r="G278" s="162">
        <v>32393608.39</v>
      </c>
      <c r="H278" s="112">
        <f t="shared" si="13"/>
        <v>34434.70839</v>
      </c>
      <c r="I278" s="167">
        <v>34434708.39</v>
      </c>
    </row>
    <row r="279" spans="1:9" ht="63.75">
      <c r="A279" s="87">
        <f t="shared" si="14"/>
        <v>267</v>
      </c>
      <c r="B279" s="160" t="s">
        <v>1195</v>
      </c>
      <c r="C279" s="161" t="s">
        <v>180</v>
      </c>
      <c r="D279" s="161" t="s">
        <v>1082</v>
      </c>
      <c r="E279" s="161" t="s">
        <v>75</v>
      </c>
      <c r="F279" s="112">
        <f t="shared" si="12"/>
        <v>3000</v>
      </c>
      <c r="G279" s="162">
        <v>3000000</v>
      </c>
      <c r="H279" s="112">
        <f t="shared" si="13"/>
        <v>3000</v>
      </c>
      <c r="I279" s="167">
        <v>3000000</v>
      </c>
    </row>
    <row r="280" spans="1:9" ht="25.5">
      <c r="A280" s="87">
        <f t="shared" si="14"/>
        <v>268</v>
      </c>
      <c r="B280" s="160" t="s">
        <v>399</v>
      </c>
      <c r="C280" s="161" t="s">
        <v>180</v>
      </c>
      <c r="D280" s="161" t="s">
        <v>1082</v>
      </c>
      <c r="E280" s="161" t="s">
        <v>386</v>
      </c>
      <c r="F280" s="112">
        <f t="shared" si="12"/>
        <v>3000</v>
      </c>
      <c r="G280" s="162">
        <v>3000000</v>
      </c>
      <c r="H280" s="112">
        <f t="shared" si="13"/>
        <v>3000</v>
      </c>
      <c r="I280" s="167">
        <v>3000000</v>
      </c>
    </row>
    <row r="281" spans="1:9" ht="102">
      <c r="A281" s="87">
        <f t="shared" si="14"/>
        <v>269</v>
      </c>
      <c r="B281" s="160" t="s">
        <v>689</v>
      </c>
      <c r="C281" s="161" t="s">
        <v>180</v>
      </c>
      <c r="D281" s="161" t="s">
        <v>1083</v>
      </c>
      <c r="E281" s="161" t="s">
        <v>75</v>
      </c>
      <c r="F281" s="112">
        <f t="shared" si="12"/>
        <v>376.1328</v>
      </c>
      <c r="G281" s="162">
        <v>376132.8</v>
      </c>
      <c r="H281" s="112">
        <f t="shared" si="13"/>
        <v>376.1328</v>
      </c>
      <c r="I281" s="167">
        <v>376132.8</v>
      </c>
    </row>
    <row r="282" spans="1:9" ht="25.5">
      <c r="A282" s="87">
        <f t="shared" si="14"/>
        <v>270</v>
      </c>
      <c r="B282" s="160" t="s">
        <v>399</v>
      </c>
      <c r="C282" s="161" t="s">
        <v>180</v>
      </c>
      <c r="D282" s="161" t="s">
        <v>1083</v>
      </c>
      <c r="E282" s="161" t="s">
        <v>386</v>
      </c>
      <c r="F282" s="112">
        <f t="shared" si="12"/>
        <v>376.1328</v>
      </c>
      <c r="G282" s="162">
        <v>376132.8</v>
      </c>
      <c r="H282" s="112">
        <f t="shared" si="13"/>
        <v>376.1328</v>
      </c>
      <c r="I282" s="167">
        <v>376132.8</v>
      </c>
    </row>
    <row r="283" spans="1:9" ht="140.25">
      <c r="A283" s="87">
        <f t="shared" si="14"/>
        <v>271</v>
      </c>
      <c r="B283" s="160" t="s">
        <v>1196</v>
      </c>
      <c r="C283" s="161" t="s">
        <v>180</v>
      </c>
      <c r="D283" s="161" t="s">
        <v>1085</v>
      </c>
      <c r="E283" s="161" t="s">
        <v>75</v>
      </c>
      <c r="F283" s="112">
        <f t="shared" si="12"/>
        <v>151715</v>
      </c>
      <c r="G283" s="162">
        <v>151715000</v>
      </c>
      <c r="H283" s="112">
        <f t="shared" si="13"/>
        <v>151715</v>
      </c>
      <c r="I283" s="167">
        <v>151715000</v>
      </c>
    </row>
    <row r="284" spans="1:9" ht="25.5">
      <c r="A284" s="87">
        <f t="shared" si="14"/>
        <v>272</v>
      </c>
      <c r="B284" s="160" t="s">
        <v>412</v>
      </c>
      <c r="C284" s="161" t="s">
        <v>180</v>
      </c>
      <c r="D284" s="161" t="s">
        <v>1085</v>
      </c>
      <c r="E284" s="161" t="s">
        <v>387</v>
      </c>
      <c r="F284" s="112">
        <f t="shared" si="12"/>
        <v>151715</v>
      </c>
      <c r="G284" s="162">
        <v>151715000</v>
      </c>
      <c r="H284" s="112">
        <f t="shared" si="13"/>
        <v>151715</v>
      </c>
      <c r="I284" s="167">
        <v>151715000</v>
      </c>
    </row>
    <row r="285" spans="1:9" ht="140.25">
      <c r="A285" s="87">
        <f t="shared" si="14"/>
        <v>273</v>
      </c>
      <c r="B285" s="160" t="s">
        <v>1197</v>
      </c>
      <c r="C285" s="161" t="s">
        <v>180</v>
      </c>
      <c r="D285" s="161" t="s">
        <v>1087</v>
      </c>
      <c r="E285" s="161" t="s">
        <v>75</v>
      </c>
      <c r="F285" s="112">
        <f t="shared" si="12"/>
        <v>5089</v>
      </c>
      <c r="G285" s="162">
        <v>5089000</v>
      </c>
      <c r="H285" s="112">
        <f t="shared" si="13"/>
        <v>5089</v>
      </c>
      <c r="I285" s="167">
        <v>5089000</v>
      </c>
    </row>
    <row r="286" spans="1:9" ht="25.5">
      <c r="A286" s="87">
        <f t="shared" si="14"/>
        <v>274</v>
      </c>
      <c r="B286" s="160" t="s">
        <v>399</v>
      </c>
      <c r="C286" s="161" t="s">
        <v>180</v>
      </c>
      <c r="D286" s="161" t="s">
        <v>1087</v>
      </c>
      <c r="E286" s="161" t="s">
        <v>386</v>
      </c>
      <c r="F286" s="112">
        <f t="shared" si="12"/>
        <v>5089</v>
      </c>
      <c r="G286" s="162">
        <v>5089000</v>
      </c>
      <c r="H286" s="112">
        <f t="shared" si="13"/>
        <v>5089</v>
      </c>
      <c r="I286" s="167">
        <v>5089000</v>
      </c>
    </row>
    <row r="287" spans="1:9" ht="38.25">
      <c r="A287" s="87">
        <f t="shared" si="14"/>
        <v>275</v>
      </c>
      <c r="B287" s="160" t="s">
        <v>1198</v>
      </c>
      <c r="C287" s="161" t="s">
        <v>180</v>
      </c>
      <c r="D287" s="161" t="s">
        <v>1089</v>
      </c>
      <c r="E287" s="161" t="s">
        <v>75</v>
      </c>
      <c r="F287" s="112">
        <f t="shared" si="12"/>
        <v>19601</v>
      </c>
      <c r="G287" s="162">
        <v>19601000</v>
      </c>
      <c r="H287" s="112">
        <f t="shared" si="13"/>
        <v>19601</v>
      </c>
      <c r="I287" s="167">
        <v>19601000</v>
      </c>
    </row>
    <row r="288" spans="1:9" ht="25.5">
      <c r="A288" s="87">
        <f t="shared" si="14"/>
        <v>276</v>
      </c>
      <c r="B288" s="160" t="s">
        <v>399</v>
      </c>
      <c r="C288" s="161" t="s">
        <v>180</v>
      </c>
      <c r="D288" s="161" t="s">
        <v>1089</v>
      </c>
      <c r="E288" s="161" t="s">
        <v>386</v>
      </c>
      <c r="F288" s="112">
        <f t="shared" si="12"/>
        <v>19601</v>
      </c>
      <c r="G288" s="162">
        <v>19601000</v>
      </c>
      <c r="H288" s="112">
        <f t="shared" si="13"/>
        <v>19601</v>
      </c>
      <c r="I288" s="167">
        <v>19601000</v>
      </c>
    </row>
    <row r="289" spans="1:9" ht="12.75">
      <c r="A289" s="87">
        <f t="shared" si="14"/>
        <v>277</v>
      </c>
      <c r="B289" s="160" t="s">
        <v>1199</v>
      </c>
      <c r="C289" s="161" t="s">
        <v>1105</v>
      </c>
      <c r="D289" s="161" t="s">
        <v>889</v>
      </c>
      <c r="E289" s="161" t="s">
        <v>75</v>
      </c>
      <c r="F289" s="112">
        <f t="shared" si="12"/>
        <v>41978.992</v>
      </c>
      <c r="G289" s="162">
        <v>41978992</v>
      </c>
      <c r="H289" s="112">
        <f t="shared" si="13"/>
        <v>41978.992</v>
      </c>
      <c r="I289" s="167">
        <v>41978992</v>
      </c>
    </row>
    <row r="290" spans="1:9" ht="51">
      <c r="A290" s="87">
        <f t="shared" si="14"/>
        <v>278</v>
      </c>
      <c r="B290" s="160" t="s">
        <v>707</v>
      </c>
      <c r="C290" s="161" t="s">
        <v>1105</v>
      </c>
      <c r="D290" s="161" t="s">
        <v>1106</v>
      </c>
      <c r="E290" s="161" t="s">
        <v>75</v>
      </c>
      <c r="F290" s="112">
        <f t="shared" si="12"/>
        <v>41978.992</v>
      </c>
      <c r="G290" s="162">
        <v>41978992</v>
      </c>
      <c r="H290" s="112">
        <f t="shared" si="13"/>
        <v>41978.992</v>
      </c>
      <c r="I290" s="167">
        <v>41978992</v>
      </c>
    </row>
    <row r="291" spans="1:9" ht="25.5">
      <c r="A291" s="87">
        <f t="shared" si="14"/>
        <v>279</v>
      </c>
      <c r="B291" s="160" t="s">
        <v>489</v>
      </c>
      <c r="C291" s="161" t="s">
        <v>1105</v>
      </c>
      <c r="D291" s="161" t="s">
        <v>1107</v>
      </c>
      <c r="E291" s="161" t="s">
        <v>75</v>
      </c>
      <c r="F291" s="112">
        <f t="shared" si="12"/>
        <v>41978.992</v>
      </c>
      <c r="G291" s="162">
        <v>41978992</v>
      </c>
      <c r="H291" s="112">
        <f t="shared" si="13"/>
        <v>41978.992</v>
      </c>
      <c r="I291" s="167">
        <v>41978992</v>
      </c>
    </row>
    <row r="292" spans="1:9" ht="25.5">
      <c r="A292" s="87">
        <f t="shared" si="14"/>
        <v>280</v>
      </c>
      <c r="B292" s="160" t="s">
        <v>491</v>
      </c>
      <c r="C292" s="161" t="s">
        <v>1105</v>
      </c>
      <c r="D292" s="161" t="s">
        <v>1108</v>
      </c>
      <c r="E292" s="161" t="s">
        <v>75</v>
      </c>
      <c r="F292" s="112">
        <f t="shared" si="12"/>
        <v>39189.873</v>
      </c>
      <c r="G292" s="162">
        <v>39189873</v>
      </c>
      <c r="H292" s="112">
        <f t="shared" si="13"/>
        <v>39189.873</v>
      </c>
      <c r="I292" s="167">
        <v>39189873</v>
      </c>
    </row>
    <row r="293" spans="1:9" ht="25.5">
      <c r="A293" s="87">
        <f t="shared" si="14"/>
        <v>281</v>
      </c>
      <c r="B293" s="160" t="s">
        <v>412</v>
      </c>
      <c r="C293" s="161" t="s">
        <v>1105</v>
      </c>
      <c r="D293" s="161" t="s">
        <v>1108</v>
      </c>
      <c r="E293" s="161" t="s">
        <v>387</v>
      </c>
      <c r="F293" s="112">
        <f t="shared" si="12"/>
        <v>34709.387</v>
      </c>
      <c r="G293" s="162">
        <v>34709387</v>
      </c>
      <c r="H293" s="112">
        <f t="shared" si="13"/>
        <v>34709.387</v>
      </c>
      <c r="I293" s="167">
        <v>34709387</v>
      </c>
    </row>
    <row r="294" spans="1:9" ht="25.5">
      <c r="A294" s="87">
        <f t="shared" si="14"/>
        <v>282</v>
      </c>
      <c r="B294" s="160" t="s">
        <v>399</v>
      </c>
      <c r="C294" s="161" t="s">
        <v>1105</v>
      </c>
      <c r="D294" s="161" t="s">
        <v>1108</v>
      </c>
      <c r="E294" s="161" t="s">
        <v>386</v>
      </c>
      <c r="F294" s="112">
        <f t="shared" si="12"/>
        <v>4100.755</v>
      </c>
      <c r="G294" s="162">
        <v>4100755</v>
      </c>
      <c r="H294" s="112">
        <f t="shared" si="13"/>
        <v>4100.755</v>
      </c>
      <c r="I294" s="167">
        <v>4100755</v>
      </c>
    </row>
    <row r="295" spans="1:9" ht="12.75">
      <c r="A295" s="87">
        <f t="shared" si="14"/>
        <v>283</v>
      </c>
      <c r="B295" s="160" t="s">
        <v>413</v>
      </c>
      <c r="C295" s="161" t="s">
        <v>1105</v>
      </c>
      <c r="D295" s="161" t="s">
        <v>1108</v>
      </c>
      <c r="E295" s="161" t="s">
        <v>388</v>
      </c>
      <c r="F295" s="112">
        <f t="shared" si="12"/>
        <v>379.731</v>
      </c>
      <c r="G295" s="162">
        <v>379731</v>
      </c>
      <c r="H295" s="112">
        <f t="shared" si="13"/>
        <v>379.731</v>
      </c>
      <c r="I295" s="167">
        <v>379731</v>
      </c>
    </row>
    <row r="296" spans="1:9" ht="38.25">
      <c r="A296" s="87">
        <f t="shared" si="14"/>
        <v>284</v>
      </c>
      <c r="B296" s="160" t="s">
        <v>492</v>
      </c>
      <c r="C296" s="161" t="s">
        <v>1105</v>
      </c>
      <c r="D296" s="161" t="s">
        <v>1109</v>
      </c>
      <c r="E296" s="161" t="s">
        <v>75</v>
      </c>
      <c r="F296" s="112">
        <f t="shared" si="12"/>
        <v>760.919</v>
      </c>
      <c r="G296" s="162">
        <v>760919</v>
      </c>
      <c r="H296" s="112">
        <f t="shared" si="13"/>
        <v>760.919</v>
      </c>
      <c r="I296" s="167">
        <v>760919</v>
      </c>
    </row>
    <row r="297" spans="1:9" ht="25.5">
      <c r="A297" s="87">
        <f t="shared" si="14"/>
        <v>285</v>
      </c>
      <c r="B297" s="160" t="s">
        <v>399</v>
      </c>
      <c r="C297" s="161" t="s">
        <v>1105</v>
      </c>
      <c r="D297" s="161" t="s">
        <v>1109</v>
      </c>
      <c r="E297" s="161" t="s">
        <v>386</v>
      </c>
      <c r="F297" s="112">
        <f t="shared" si="12"/>
        <v>760.919</v>
      </c>
      <c r="G297" s="162">
        <v>760919</v>
      </c>
      <c r="H297" s="112">
        <f t="shared" si="13"/>
        <v>760.919</v>
      </c>
      <c r="I297" s="167">
        <v>760919</v>
      </c>
    </row>
    <row r="298" spans="1:9" ht="38.25">
      <c r="A298" s="87">
        <f t="shared" si="14"/>
        <v>286</v>
      </c>
      <c r="B298" s="160" t="s">
        <v>490</v>
      </c>
      <c r="C298" s="161" t="s">
        <v>1105</v>
      </c>
      <c r="D298" s="161" t="s">
        <v>1110</v>
      </c>
      <c r="E298" s="161" t="s">
        <v>75</v>
      </c>
      <c r="F298" s="112">
        <f t="shared" si="12"/>
        <v>2028.2</v>
      </c>
      <c r="G298" s="162">
        <v>2028200</v>
      </c>
      <c r="H298" s="112">
        <f t="shared" si="13"/>
        <v>2028.2</v>
      </c>
      <c r="I298" s="167">
        <v>2028200</v>
      </c>
    </row>
    <row r="299" spans="1:9" ht="25.5">
      <c r="A299" s="87">
        <f t="shared" si="14"/>
        <v>287</v>
      </c>
      <c r="B299" s="160" t="s">
        <v>399</v>
      </c>
      <c r="C299" s="161" t="s">
        <v>1105</v>
      </c>
      <c r="D299" s="161" t="s">
        <v>1110</v>
      </c>
      <c r="E299" s="161" t="s">
        <v>386</v>
      </c>
      <c r="F299" s="112">
        <f t="shared" si="12"/>
        <v>2028.2</v>
      </c>
      <c r="G299" s="162">
        <v>2028200</v>
      </c>
      <c r="H299" s="112">
        <f t="shared" si="13"/>
        <v>2028.2</v>
      </c>
      <c r="I299" s="167">
        <v>2028200</v>
      </c>
    </row>
    <row r="300" spans="1:9" ht="12.75">
      <c r="A300" s="87">
        <f t="shared" si="14"/>
        <v>288</v>
      </c>
      <c r="B300" s="160" t="s">
        <v>1200</v>
      </c>
      <c r="C300" s="161" t="s">
        <v>181</v>
      </c>
      <c r="D300" s="161" t="s">
        <v>889</v>
      </c>
      <c r="E300" s="161" t="s">
        <v>75</v>
      </c>
      <c r="F300" s="112">
        <f aca="true" t="shared" si="15" ref="F300:F363">G300/1000</f>
        <v>16646.155</v>
      </c>
      <c r="G300" s="162">
        <v>16646155</v>
      </c>
      <c r="H300" s="112">
        <f aca="true" t="shared" si="16" ref="H300:H363">I300/1000</f>
        <v>16646.155</v>
      </c>
      <c r="I300" s="167">
        <v>16646155</v>
      </c>
    </row>
    <row r="301" spans="1:9" ht="51">
      <c r="A301" s="87">
        <f t="shared" si="14"/>
        <v>289</v>
      </c>
      <c r="B301" s="160" t="s">
        <v>706</v>
      </c>
      <c r="C301" s="161" t="s">
        <v>181</v>
      </c>
      <c r="D301" s="161" t="s">
        <v>1062</v>
      </c>
      <c r="E301" s="161" t="s">
        <v>75</v>
      </c>
      <c r="F301" s="112">
        <f t="shared" si="15"/>
        <v>14978.05</v>
      </c>
      <c r="G301" s="162">
        <v>14978050</v>
      </c>
      <c r="H301" s="112">
        <f t="shared" si="16"/>
        <v>14978.05</v>
      </c>
      <c r="I301" s="167">
        <v>14978050</v>
      </c>
    </row>
    <row r="302" spans="1:9" ht="38.25">
      <c r="A302" s="87">
        <f t="shared" si="14"/>
        <v>290</v>
      </c>
      <c r="B302" s="160" t="s">
        <v>480</v>
      </c>
      <c r="C302" s="161" t="s">
        <v>181</v>
      </c>
      <c r="D302" s="161" t="s">
        <v>1091</v>
      </c>
      <c r="E302" s="161" t="s">
        <v>75</v>
      </c>
      <c r="F302" s="112">
        <f t="shared" si="15"/>
        <v>14243.05</v>
      </c>
      <c r="G302" s="162">
        <v>14243050</v>
      </c>
      <c r="H302" s="112">
        <f t="shared" si="16"/>
        <v>14243.05</v>
      </c>
      <c r="I302" s="167">
        <v>14243050</v>
      </c>
    </row>
    <row r="303" spans="1:9" ht="25.5">
      <c r="A303" s="87">
        <f t="shared" si="14"/>
        <v>291</v>
      </c>
      <c r="B303" s="160" t="s">
        <v>481</v>
      </c>
      <c r="C303" s="161" t="s">
        <v>181</v>
      </c>
      <c r="D303" s="161" t="s">
        <v>1092</v>
      </c>
      <c r="E303" s="161" t="s">
        <v>75</v>
      </c>
      <c r="F303" s="112">
        <f t="shared" si="15"/>
        <v>7912.85</v>
      </c>
      <c r="G303" s="162">
        <v>7912850</v>
      </c>
      <c r="H303" s="112">
        <f t="shared" si="16"/>
        <v>7912.85</v>
      </c>
      <c r="I303" s="167">
        <v>7912850</v>
      </c>
    </row>
    <row r="304" spans="1:9" ht="25.5">
      <c r="A304" s="87">
        <f t="shared" si="14"/>
        <v>292</v>
      </c>
      <c r="B304" s="160" t="s">
        <v>399</v>
      </c>
      <c r="C304" s="161" t="s">
        <v>181</v>
      </c>
      <c r="D304" s="161" t="s">
        <v>1092</v>
      </c>
      <c r="E304" s="161" t="s">
        <v>386</v>
      </c>
      <c r="F304" s="112">
        <f t="shared" si="15"/>
        <v>7912.85</v>
      </c>
      <c r="G304" s="162">
        <v>7912850</v>
      </c>
      <c r="H304" s="112">
        <f t="shared" si="16"/>
        <v>7912.85</v>
      </c>
      <c r="I304" s="167">
        <v>7912850</v>
      </c>
    </row>
    <row r="305" spans="1:9" ht="38.25">
      <c r="A305" s="87">
        <f t="shared" si="14"/>
        <v>293</v>
      </c>
      <c r="B305" s="160" t="s">
        <v>482</v>
      </c>
      <c r="C305" s="161" t="s">
        <v>181</v>
      </c>
      <c r="D305" s="161" t="s">
        <v>1093</v>
      </c>
      <c r="E305" s="161" t="s">
        <v>75</v>
      </c>
      <c r="F305" s="112">
        <f t="shared" si="15"/>
        <v>1100</v>
      </c>
      <c r="G305" s="162">
        <v>1100000</v>
      </c>
      <c r="H305" s="112">
        <f t="shared" si="16"/>
        <v>1100</v>
      </c>
      <c r="I305" s="167">
        <v>1100000</v>
      </c>
    </row>
    <row r="306" spans="1:9" ht="25.5">
      <c r="A306" s="87">
        <f t="shared" si="14"/>
        <v>294</v>
      </c>
      <c r="B306" s="160" t="s">
        <v>399</v>
      </c>
      <c r="C306" s="161" t="s">
        <v>181</v>
      </c>
      <c r="D306" s="161" t="s">
        <v>1093</v>
      </c>
      <c r="E306" s="161" t="s">
        <v>386</v>
      </c>
      <c r="F306" s="112">
        <f t="shared" si="15"/>
        <v>1100</v>
      </c>
      <c r="G306" s="162">
        <v>1100000</v>
      </c>
      <c r="H306" s="112">
        <f t="shared" si="16"/>
        <v>1100</v>
      </c>
      <c r="I306" s="167">
        <v>1100000</v>
      </c>
    </row>
    <row r="307" spans="1:9" ht="51">
      <c r="A307" s="87">
        <f t="shared" si="14"/>
        <v>295</v>
      </c>
      <c r="B307" s="160" t="s">
        <v>483</v>
      </c>
      <c r="C307" s="161" t="s">
        <v>181</v>
      </c>
      <c r="D307" s="161" t="s">
        <v>1094</v>
      </c>
      <c r="E307" s="161" t="s">
        <v>75</v>
      </c>
      <c r="F307" s="112">
        <f t="shared" si="15"/>
        <v>100</v>
      </c>
      <c r="G307" s="162">
        <v>100000</v>
      </c>
      <c r="H307" s="112">
        <f t="shared" si="16"/>
        <v>100</v>
      </c>
      <c r="I307" s="167">
        <v>100000</v>
      </c>
    </row>
    <row r="308" spans="1:9" ht="25.5">
      <c r="A308" s="87">
        <f t="shared" si="14"/>
        <v>296</v>
      </c>
      <c r="B308" s="160" t="s">
        <v>399</v>
      </c>
      <c r="C308" s="161" t="s">
        <v>181</v>
      </c>
      <c r="D308" s="161" t="s">
        <v>1094</v>
      </c>
      <c r="E308" s="161" t="s">
        <v>386</v>
      </c>
      <c r="F308" s="112">
        <f t="shared" si="15"/>
        <v>100</v>
      </c>
      <c r="G308" s="162">
        <v>100000</v>
      </c>
      <c r="H308" s="112">
        <f t="shared" si="16"/>
        <v>100</v>
      </c>
      <c r="I308" s="167">
        <v>100000</v>
      </c>
    </row>
    <row r="309" spans="1:9" ht="25.5">
      <c r="A309" s="87">
        <f t="shared" si="14"/>
        <v>297</v>
      </c>
      <c r="B309" s="160" t="s">
        <v>690</v>
      </c>
      <c r="C309" s="161" t="s">
        <v>181</v>
      </c>
      <c r="D309" s="161" t="s">
        <v>1095</v>
      </c>
      <c r="E309" s="161" t="s">
        <v>75</v>
      </c>
      <c r="F309" s="112">
        <f t="shared" si="15"/>
        <v>5130.2</v>
      </c>
      <c r="G309" s="162">
        <v>5130200</v>
      </c>
      <c r="H309" s="112">
        <f t="shared" si="16"/>
        <v>5130.2</v>
      </c>
      <c r="I309" s="167">
        <v>5130200</v>
      </c>
    </row>
    <row r="310" spans="1:9" ht="25.5">
      <c r="A310" s="87">
        <f t="shared" si="14"/>
        <v>298</v>
      </c>
      <c r="B310" s="160" t="s">
        <v>399</v>
      </c>
      <c r="C310" s="161" t="s">
        <v>181</v>
      </c>
      <c r="D310" s="161" t="s">
        <v>1095</v>
      </c>
      <c r="E310" s="161" t="s">
        <v>386</v>
      </c>
      <c r="F310" s="112">
        <f t="shared" si="15"/>
        <v>5130.2</v>
      </c>
      <c r="G310" s="162">
        <v>5130200</v>
      </c>
      <c r="H310" s="112">
        <f t="shared" si="16"/>
        <v>5130.2</v>
      </c>
      <c r="I310" s="167">
        <v>5130200</v>
      </c>
    </row>
    <row r="311" spans="1:9" ht="38.25">
      <c r="A311" s="87">
        <f t="shared" si="14"/>
        <v>299</v>
      </c>
      <c r="B311" s="160" t="s">
        <v>484</v>
      </c>
      <c r="C311" s="161" t="s">
        <v>181</v>
      </c>
      <c r="D311" s="161" t="s">
        <v>1096</v>
      </c>
      <c r="E311" s="161" t="s">
        <v>75</v>
      </c>
      <c r="F311" s="112">
        <f t="shared" si="15"/>
        <v>735</v>
      </c>
      <c r="G311" s="162">
        <v>735000</v>
      </c>
      <c r="H311" s="112">
        <f t="shared" si="16"/>
        <v>735</v>
      </c>
      <c r="I311" s="167">
        <v>735000</v>
      </c>
    </row>
    <row r="312" spans="1:9" ht="38.25">
      <c r="A312" s="87">
        <f t="shared" si="14"/>
        <v>300</v>
      </c>
      <c r="B312" s="160" t="s">
        <v>485</v>
      </c>
      <c r="C312" s="161" t="s">
        <v>181</v>
      </c>
      <c r="D312" s="161" t="s">
        <v>1097</v>
      </c>
      <c r="E312" s="161" t="s">
        <v>75</v>
      </c>
      <c r="F312" s="112">
        <f t="shared" si="15"/>
        <v>150</v>
      </c>
      <c r="G312" s="162">
        <v>150000</v>
      </c>
      <c r="H312" s="112">
        <f t="shared" si="16"/>
        <v>150</v>
      </c>
      <c r="I312" s="167">
        <v>150000</v>
      </c>
    </row>
    <row r="313" spans="1:9" ht="25.5">
      <c r="A313" s="87">
        <f t="shared" si="14"/>
        <v>301</v>
      </c>
      <c r="B313" s="160" t="s">
        <v>399</v>
      </c>
      <c r="C313" s="161" t="s">
        <v>181</v>
      </c>
      <c r="D313" s="161" t="s">
        <v>1097</v>
      </c>
      <c r="E313" s="161" t="s">
        <v>386</v>
      </c>
      <c r="F313" s="112">
        <f t="shared" si="15"/>
        <v>150</v>
      </c>
      <c r="G313" s="162">
        <v>150000</v>
      </c>
      <c r="H313" s="112">
        <f t="shared" si="16"/>
        <v>150</v>
      </c>
      <c r="I313" s="167">
        <v>150000</v>
      </c>
    </row>
    <row r="314" spans="1:9" ht="38.25">
      <c r="A314" s="87">
        <f t="shared" si="14"/>
        <v>302</v>
      </c>
      <c r="B314" s="160" t="s">
        <v>1201</v>
      </c>
      <c r="C314" s="161" t="s">
        <v>181</v>
      </c>
      <c r="D314" s="161" t="s">
        <v>1099</v>
      </c>
      <c r="E314" s="161" t="s">
        <v>75</v>
      </c>
      <c r="F314" s="112">
        <f t="shared" si="15"/>
        <v>255</v>
      </c>
      <c r="G314" s="162">
        <v>255000</v>
      </c>
      <c r="H314" s="112">
        <f t="shared" si="16"/>
        <v>255</v>
      </c>
      <c r="I314" s="167">
        <v>255000</v>
      </c>
    </row>
    <row r="315" spans="1:9" ht="25.5">
      <c r="A315" s="87">
        <f t="shared" si="14"/>
        <v>303</v>
      </c>
      <c r="B315" s="160" t="s">
        <v>399</v>
      </c>
      <c r="C315" s="161" t="s">
        <v>181</v>
      </c>
      <c r="D315" s="161" t="s">
        <v>1099</v>
      </c>
      <c r="E315" s="161" t="s">
        <v>386</v>
      </c>
      <c r="F315" s="112">
        <f t="shared" si="15"/>
        <v>255</v>
      </c>
      <c r="G315" s="162">
        <v>255000</v>
      </c>
      <c r="H315" s="112">
        <f t="shared" si="16"/>
        <v>255</v>
      </c>
      <c r="I315" s="167">
        <v>255000</v>
      </c>
    </row>
    <row r="316" spans="1:9" ht="38.25">
      <c r="A316" s="87">
        <f t="shared" si="14"/>
        <v>304</v>
      </c>
      <c r="B316" s="160" t="s">
        <v>486</v>
      </c>
      <c r="C316" s="161" t="s">
        <v>181</v>
      </c>
      <c r="D316" s="161" t="s">
        <v>1100</v>
      </c>
      <c r="E316" s="161" t="s">
        <v>75</v>
      </c>
      <c r="F316" s="112">
        <f t="shared" si="15"/>
        <v>330</v>
      </c>
      <c r="G316" s="162">
        <v>330000</v>
      </c>
      <c r="H316" s="112">
        <f t="shared" si="16"/>
        <v>330</v>
      </c>
      <c r="I316" s="167">
        <v>330000</v>
      </c>
    </row>
    <row r="317" spans="1:9" ht="25.5">
      <c r="A317" s="87">
        <f t="shared" si="14"/>
        <v>305</v>
      </c>
      <c r="B317" s="160" t="s">
        <v>399</v>
      </c>
      <c r="C317" s="161" t="s">
        <v>181</v>
      </c>
      <c r="D317" s="161" t="s">
        <v>1100</v>
      </c>
      <c r="E317" s="161" t="s">
        <v>386</v>
      </c>
      <c r="F317" s="112">
        <f t="shared" si="15"/>
        <v>330</v>
      </c>
      <c r="G317" s="162">
        <v>330000</v>
      </c>
      <c r="H317" s="112">
        <f t="shared" si="16"/>
        <v>330</v>
      </c>
      <c r="I317" s="167">
        <v>330000</v>
      </c>
    </row>
    <row r="318" spans="1:9" ht="51">
      <c r="A318" s="87">
        <f t="shared" si="14"/>
        <v>306</v>
      </c>
      <c r="B318" s="160" t="s">
        <v>707</v>
      </c>
      <c r="C318" s="161" t="s">
        <v>181</v>
      </c>
      <c r="D318" s="161" t="s">
        <v>1106</v>
      </c>
      <c r="E318" s="161" t="s">
        <v>75</v>
      </c>
      <c r="F318" s="112">
        <f t="shared" si="15"/>
        <v>1668.105</v>
      </c>
      <c r="G318" s="162">
        <v>1668105</v>
      </c>
      <c r="H318" s="112">
        <f t="shared" si="16"/>
        <v>1668.105</v>
      </c>
      <c r="I318" s="167">
        <v>1668105</v>
      </c>
    </row>
    <row r="319" spans="1:9" ht="25.5">
      <c r="A319" s="87">
        <f t="shared" si="14"/>
        <v>307</v>
      </c>
      <c r="B319" s="160" t="s">
        <v>493</v>
      </c>
      <c r="C319" s="161" t="s">
        <v>181</v>
      </c>
      <c r="D319" s="161" t="s">
        <v>1111</v>
      </c>
      <c r="E319" s="161" t="s">
        <v>75</v>
      </c>
      <c r="F319" s="112">
        <f t="shared" si="15"/>
        <v>1386.005</v>
      </c>
      <c r="G319" s="162">
        <v>1386005</v>
      </c>
      <c r="H319" s="112">
        <f t="shared" si="16"/>
        <v>1386.005</v>
      </c>
      <c r="I319" s="167">
        <v>1386005</v>
      </c>
    </row>
    <row r="320" spans="1:9" ht="38.25">
      <c r="A320" s="87">
        <f t="shared" si="14"/>
        <v>308</v>
      </c>
      <c r="B320" s="160" t="s">
        <v>1202</v>
      </c>
      <c r="C320" s="161" t="s">
        <v>181</v>
      </c>
      <c r="D320" s="161" t="s">
        <v>1113</v>
      </c>
      <c r="E320" s="161" t="s">
        <v>75</v>
      </c>
      <c r="F320" s="112">
        <f t="shared" si="15"/>
        <v>591.38</v>
      </c>
      <c r="G320" s="162">
        <v>591380</v>
      </c>
      <c r="H320" s="112">
        <f t="shared" si="16"/>
        <v>591.38</v>
      </c>
      <c r="I320" s="167">
        <v>591380</v>
      </c>
    </row>
    <row r="321" spans="1:9" ht="25.5">
      <c r="A321" s="87">
        <f t="shared" si="14"/>
        <v>309</v>
      </c>
      <c r="B321" s="160" t="s">
        <v>399</v>
      </c>
      <c r="C321" s="161" t="s">
        <v>181</v>
      </c>
      <c r="D321" s="161" t="s">
        <v>1113</v>
      </c>
      <c r="E321" s="161" t="s">
        <v>386</v>
      </c>
      <c r="F321" s="112">
        <f t="shared" si="15"/>
        <v>591.38</v>
      </c>
      <c r="G321" s="162">
        <v>591380</v>
      </c>
      <c r="H321" s="112">
        <f t="shared" si="16"/>
        <v>591.38</v>
      </c>
      <c r="I321" s="167">
        <v>591380</v>
      </c>
    </row>
    <row r="322" spans="1:9" ht="38.25">
      <c r="A322" s="87">
        <f t="shared" si="14"/>
        <v>310</v>
      </c>
      <c r="B322" s="160" t="s">
        <v>494</v>
      </c>
      <c r="C322" s="161" t="s">
        <v>181</v>
      </c>
      <c r="D322" s="161" t="s">
        <v>1114</v>
      </c>
      <c r="E322" s="161" t="s">
        <v>75</v>
      </c>
      <c r="F322" s="112">
        <f t="shared" si="15"/>
        <v>794.625</v>
      </c>
      <c r="G322" s="162">
        <v>794625</v>
      </c>
      <c r="H322" s="112">
        <f t="shared" si="16"/>
        <v>794.625</v>
      </c>
      <c r="I322" s="167">
        <v>794625</v>
      </c>
    </row>
    <row r="323" spans="1:9" ht="25.5">
      <c r="A323" s="87">
        <f t="shared" si="14"/>
        <v>311</v>
      </c>
      <c r="B323" s="160" t="s">
        <v>412</v>
      </c>
      <c r="C323" s="161" t="s">
        <v>181</v>
      </c>
      <c r="D323" s="161" t="s">
        <v>1114</v>
      </c>
      <c r="E323" s="161" t="s">
        <v>387</v>
      </c>
      <c r="F323" s="112">
        <f t="shared" si="15"/>
        <v>751.105</v>
      </c>
      <c r="G323" s="162">
        <v>751105</v>
      </c>
      <c r="H323" s="112">
        <f t="shared" si="16"/>
        <v>751.105</v>
      </c>
      <c r="I323" s="167">
        <v>751105</v>
      </c>
    </row>
    <row r="324" spans="1:12" ht="25.5">
      <c r="A324" s="87">
        <f t="shared" si="14"/>
        <v>312</v>
      </c>
      <c r="B324" s="160" t="s">
        <v>399</v>
      </c>
      <c r="C324" s="161" t="s">
        <v>181</v>
      </c>
      <c r="D324" s="161" t="s">
        <v>1114</v>
      </c>
      <c r="E324" s="161" t="s">
        <v>386</v>
      </c>
      <c r="F324" s="112">
        <f t="shared" si="15"/>
        <v>43.52</v>
      </c>
      <c r="G324" s="162">
        <v>43520</v>
      </c>
      <c r="H324" s="112">
        <f t="shared" si="16"/>
        <v>43.52</v>
      </c>
      <c r="I324" s="167">
        <v>43520</v>
      </c>
      <c r="K324" s="113"/>
      <c r="L324" s="113"/>
    </row>
    <row r="325" spans="1:9" ht="25.5">
      <c r="A325" s="87">
        <f t="shared" si="14"/>
        <v>313</v>
      </c>
      <c r="B325" s="160" t="s">
        <v>495</v>
      </c>
      <c r="C325" s="161" t="s">
        <v>181</v>
      </c>
      <c r="D325" s="161" t="s">
        <v>1115</v>
      </c>
      <c r="E325" s="161" t="s">
        <v>75</v>
      </c>
      <c r="F325" s="112">
        <f t="shared" si="15"/>
        <v>282.1</v>
      </c>
      <c r="G325" s="162">
        <v>282100</v>
      </c>
      <c r="H325" s="112">
        <f t="shared" si="16"/>
        <v>282.1</v>
      </c>
      <c r="I325" s="167">
        <v>282100</v>
      </c>
    </row>
    <row r="326" spans="1:9" ht="51">
      <c r="A326" s="87">
        <f t="shared" si="14"/>
        <v>314</v>
      </c>
      <c r="B326" s="160" t="s">
        <v>1203</v>
      </c>
      <c r="C326" s="161" t="s">
        <v>181</v>
      </c>
      <c r="D326" s="161" t="s">
        <v>1117</v>
      </c>
      <c r="E326" s="161" t="s">
        <v>75</v>
      </c>
      <c r="F326" s="112">
        <f t="shared" si="15"/>
        <v>111</v>
      </c>
      <c r="G326" s="162">
        <v>111000</v>
      </c>
      <c r="H326" s="112">
        <f t="shared" si="16"/>
        <v>111</v>
      </c>
      <c r="I326" s="167">
        <v>111000</v>
      </c>
    </row>
    <row r="327" spans="1:9" ht="25.5">
      <c r="A327" s="87">
        <f t="shared" si="14"/>
        <v>315</v>
      </c>
      <c r="B327" s="160" t="s">
        <v>399</v>
      </c>
      <c r="C327" s="161" t="s">
        <v>181</v>
      </c>
      <c r="D327" s="161" t="s">
        <v>1117</v>
      </c>
      <c r="E327" s="161" t="s">
        <v>386</v>
      </c>
      <c r="F327" s="112">
        <f t="shared" si="15"/>
        <v>111</v>
      </c>
      <c r="G327" s="162">
        <v>111000</v>
      </c>
      <c r="H327" s="112">
        <f t="shared" si="16"/>
        <v>111</v>
      </c>
      <c r="I327" s="167">
        <v>111000</v>
      </c>
    </row>
    <row r="328" spans="1:9" ht="38.25">
      <c r="A328" s="87">
        <f t="shared" si="14"/>
        <v>316</v>
      </c>
      <c r="B328" s="160" t="s">
        <v>496</v>
      </c>
      <c r="C328" s="161" t="s">
        <v>181</v>
      </c>
      <c r="D328" s="161" t="s">
        <v>1118</v>
      </c>
      <c r="E328" s="161" t="s">
        <v>75</v>
      </c>
      <c r="F328" s="112">
        <f t="shared" si="15"/>
        <v>60.1</v>
      </c>
      <c r="G328" s="162">
        <v>60100</v>
      </c>
      <c r="H328" s="112">
        <f t="shared" si="16"/>
        <v>60.1</v>
      </c>
      <c r="I328" s="167">
        <v>60100</v>
      </c>
    </row>
    <row r="329" spans="1:9" ht="25.5">
      <c r="A329" s="87">
        <f t="shared" si="14"/>
        <v>317</v>
      </c>
      <c r="B329" s="160" t="s">
        <v>399</v>
      </c>
      <c r="C329" s="161" t="s">
        <v>181</v>
      </c>
      <c r="D329" s="161" t="s">
        <v>1118</v>
      </c>
      <c r="E329" s="161" t="s">
        <v>386</v>
      </c>
      <c r="F329" s="112">
        <f t="shared" si="15"/>
        <v>60.1</v>
      </c>
      <c r="G329" s="162">
        <v>60100</v>
      </c>
      <c r="H329" s="112">
        <f t="shared" si="16"/>
        <v>60.1</v>
      </c>
      <c r="I329" s="167">
        <v>60100</v>
      </c>
    </row>
    <row r="330" spans="1:9" ht="38.25">
      <c r="A330" s="87">
        <f t="shared" si="14"/>
        <v>318</v>
      </c>
      <c r="B330" s="160" t="s">
        <v>691</v>
      </c>
      <c r="C330" s="161" t="s">
        <v>181</v>
      </c>
      <c r="D330" s="161" t="s">
        <v>1119</v>
      </c>
      <c r="E330" s="161" t="s">
        <v>75</v>
      </c>
      <c r="F330" s="112">
        <f t="shared" si="15"/>
        <v>31</v>
      </c>
      <c r="G330" s="162">
        <v>31000</v>
      </c>
      <c r="H330" s="112">
        <f t="shared" si="16"/>
        <v>31</v>
      </c>
      <c r="I330" s="167">
        <v>31000</v>
      </c>
    </row>
    <row r="331" spans="1:9" ht="25.5">
      <c r="A331" s="87">
        <f t="shared" si="14"/>
        <v>319</v>
      </c>
      <c r="B331" s="160" t="s">
        <v>399</v>
      </c>
      <c r="C331" s="161" t="s">
        <v>181</v>
      </c>
      <c r="D331" s="161" t="s">
        <v>1119</v>
      </c>
      <c r="E331" s="161" t="s">
        <v>386</v>
      </c>
      <c r="F331" s="112">
        <f t="shared" si="15"/>
        <v>31</v>
      </c>
      <c r="G331" s="162">
        <v>31000</v>
      </c>
      <c r="H331" s="112">
        <f t="shared" si="16"/>
        <v>31</v>
      </c>
      <c r="I331" s="167">
        <v>31000</v>
      </c>
    </row>
    <row r="332" spans="1:9" ht="63.75">
      <c r="A332" s="87">
        <f t="shared" si="14"/>
        <v>320</v>
      </c>
      <c r="B332" s="160" t="s">
        <v>497</v>
      </c>
      <c r="C332" s="161" t="s">
        <v>181</v>
      </c>
      <c r="D332" s="161" t="s">
        <v>1120</v>
      </c>
      <c r="E332" s="161" t="s">
        <v>75</v>
      </c>
      <c r="F332" s="112">
        <f t="shared" si="15"/>
        <v>80</v>
      </c>
      <c r="G332" s="162">
        <v>80000</v>
      </c>
      <c r="H332" s="112">
        <f t="shared" si="16"/>
        <v>80</v>
      </c>
      <c r="I332" s="167">
        <v>80000</v>
      </c>
    </row>
    <row r="333" spans="1:9" ht="25.5">
      <c r="A333" s="87">
        <f t="shared" si="14"/>
        <v>321</v>
      </c>
      <c r="B333" s="160" t="s">
        <v>399</v>
      </c>
      <c r="C333" s="161" t="s">
        <v>181</v>
      </c>
      <c r="D333" s="161" t="s">
        <v>1120</v>
      </c>
      <c r="E333" s="161" t="s">
        <v>386</v>
      </c>
      <c r="F333" s="112">
        <f t="shared" si="15"/>
        <v>80</v>
      </c>
      <c r="G333" s="162">
        <v>80000</v>
      </c>
      <c r="H333" s="112">
        <f t="shared" si="16"/>
        <v>80</v>
      </c>
      <c r="I333" s="167">
        <v>80000</v>
      </c>
    </row>
    <row r="334" spans="1:9" ht="12.75">
      <c r="A334" s="87">
        <f t="shared" si="14"/>
        <v>322</v>
      </c>
      <c r="B334" s="160" t="s">
        <v>256</v>
      </c>
      <c r="C334" s="161" t="s">
        <v>182</v>
      </c>
      <c r="D334" s="161" t="s">
        <v>889</v>
      </c>
      <c r="E334" s="161" t="s">
        <v>75</v>
      </c>
      <c r="F334" s="112">
        <f t="shared" si="15"/>
        <v>6540.6763200000005</v>
      </c>
      <c r="G334" s="162">
        <v>6540676.32</v>
      </c>
      <c r="H334" s="112">
        <f t="shared" si="16"/>
        <v>6540.6763200000005</v>
      </c>
      <c r="I334" s="167">
        <v>6540676.32</v>
      </c>
    </row>
    <row r="335" spans="1:9" ht="51">
      <c r="A335" s="87">
        <f aca="true" t="shared" si="17" ref="A335:A398">1+A334</f>
        <v>323</v>
      </c>
      <c r="B335" s="160" t="s">
        <v>706</v>
      </c>
      <c r="C335" s="161" t="s">
        <v>182</v>
      </c>
      <c r="D335" s="161" t="s">
        <v>1062</v>
      </c>
      <c r="E335" s="161" t="s">
        <v>75</v>
      </c>
      <c r="F335" s="112">
        <f t="shared" si="15"/>
        <v>6540.6763200000005</v>
      </c>
      <c r="G335" s="162">
        <v>6540676.32</v>
      </c>
      <c r="H335" s="112">
        <f t="shared" si="16"/>
        <v>6540.6763200000005</v>
      </c>
      <c r="I335" s="167">
        <v>6540676.32</v>
      </c>
    </row>
    <row r="336" spans="1:9" ht="63.75">
      <c r="A336" s="87">
        <f t="shared" si="17"/>
        <v>324</v>
      </c>
      <c r="B336" s="160" t="s">
        <v>708</v>
      </c>
      <c r="C336" s="161" t="s">
        <v>182</v>
      </c>
      <c r="D336" s="161" t="s">
        <v>1101</v>
      </c>
      <c r="E336" s="161" t="s">
        <v>75</v>
      </c>
      <c r="F336" s="112">
        <f t="shared" si="15"/>
        <v>6540.6763200000005</v>
      </c>
      <c r="G336" s="162">
        <v>6540676.32</v>
      </c>
      <c r="H336" s="112">
        <f t="shared" si="16"/>
        <v>6540.6763200000005</v>
      </c>
      <c r="I336" s="167">
        <v>6540676.32</v>
      </c>
    </row>
    <row r="337" spans="1:9" ht="63.75">
      <c r="A337" s="87">
        <f t="shared" si="17"/>
        <v>325</v>
      </c>
      <c r="B337" s="160" t="s">
        <v>487</v>
      </c>
      <c r="C337" s="161" t="s">
        <v>182</v>
      </c>
      <c r="D337" s="161" t="s">
        <v>1102</v>
      </c>
      <c r="E337" s="161" t="s">
        <v>75</v>
      </c>
      <c r="F337" s="112">
        <f t="shared" si="15"/>
        <v>5848.146320000001</v>
      </c>
      <c r="G337" s="162">
        <v>5848146.32</v>
      </c>
      <c r="H337" s="112">
        <f t="shared" si="16"/>
        <v>5848.146320000001</v>
      </c>
      <c r="I337" s="167">
        <v>5848146.32</v>
      </c>
    </row>
    <row r="338" spans="1:9" ht="25.5">
      <c r="A338" s="87">
        <f t="shared" si="17"/>
        <v>326</v>
      </c>
      <c r="B338" s="160" t="s">
        <v>412</v>
      </c>
      <c r="C338" s="161" t="s">
        <v>182</v>
      </c>
      <c r="D338" s="161" t="s">
        <v>1102</v>
      </c>
      <c r="E338" s="161" t="s">
        <v>387</v>
      </c>
      <c r="F338" s="112">
        <f t="shared" si="15"/>
        <v>4751.16917</v>
      </c>
      <c r="G338" s="162">
        <v>4751169.17</v>
      </c>
      <c r="H338" s="112">
        <f t="shared" si="16"/>
        <v>4751.16917</v>
      </c>
      <c r="I338" s="167">
        <v>4751169.17</v>
      </c>
    </row>
    <row r="339" spans="1:9" ht="25.5">
      <c r="A339" s="87">
        <f t="shared" si="17"/>
        <v>327</v>
      </c>
      <c r="B339" s="160" t="s">
        <v>399</v>
      </c>
      <c r="C339" s="161" t="s">
        <v>182</v>
      </c>
      <c r="D339" s="161" t="s">
        <v>1102</v>
      </c>
      <c r="E339" s="161" t="s">
        <v>386</v>
      </c>
      <c r="F339" s="112">
        <f t="shared" si="15"/>
        <v>1092.5771499999998</v>
      </c>
      <c r="G339" s="162">
        <v>1092577.15</v>
      </c>
      <c r="H339" s="112">
        <f t="shared" si="16"/>
        <v>1092.5771499999998</v>
      </c>
      <c r="I339" s="167">
        <v>1092577.15</v>
      </c>
    </row>
    <row r="340" spans="1:9" ht="12.75">
      <c r="A340" s="87">
        <f t="shared" si="17"/>
        <v>328</v>
      </c>
      <c r="B340" s="160" t="s">
        <v>413</v>
      </c>
      <c r="C340" s="161" t="s">
        <v>182</v>
      </c>
      <c r="D340" s="161" t="s">
        <v>1102</v>
      </c>
      <c r="E340" s="161" t="s">
        <v>388</v>
      </c>
      <c r="F340" s="112">
        <f t="shared" si="15"/>
        <v>4.4</v>
      </c>
      <c r="G340" s="162">
        <v>4400</v>
      </c>
      <c r="H340" s="112">
        <f t="shared" si="16"/>
        <v>4.4</v>
      </c>
      <c r="I340" s="167">
        <v>4400</v>
      </c>
    </row>
    <row r="341" spans="1:9" ht="63.75">
      <c r="A341" s="87">
        <f t="shared" si="17"/>
        <v>329</v>
      </c>
      <c r="B341" s="160" t="s">
        <v>488</v>
      </c>
      <c r="C341" s="161" t="s">
        <v>182</v>
      </c>
      <c r="D341" s="161" t="s">
        <v>1103</v>
      </c>
      <c r="E341" s="161" t="s">
        <v>75</v>
      </c>
      <c r="F341" s="112">
        <f t="shared" si="15"/>
        <v>692.53</v>
      </c>
      <c r="G341" s="162">
        <v>692530</v>
      </c>
      <c r="H341" s="112">
        <f t="shared" si="16"/>
        <v>692.53</v>
      </c>
      <c r="I341" s="167">
        <v>692530</v>
      </c>
    </row>
    <row r="342" spans="1:9" ht="25.5">
      <c r="A342" s="87">
        <f t="shared" si="17"/>
        <v>330</v>
      </c>
      <c r="B342" s="160" t="s">
        <v>399</v>
      </c>
      <c r="C342" s="161" t="s">
        <v>182</v>
      </c>
      <c r="D342" s="161" t="s">
        <v>1103</v>
      </c>
      <c r="E342" s="161" t="s">
        <v>386</v>
      </c>
      <c r="F342" s="112">
        <f t="shared" si="15"/>
        <v>692.53</v>
      </c>
      <c r="G342" s="162">
        <v>692530</v>
      </c>
      <c r="H342" s="112">
        <f t="shared" si="16"/>
        <v>692.53</v>
      </c>
      <c r="I342" s="167">
        <v>692530</v>
      </c>
    </row>
    <row r="343" spans="1:9" ht="12.75">
      <c r="A343" s="147">
        <f t="shared" si="17"/>
        <v>331</v>
      </c>
      <c r="B343" s="150" t="s">
        <v>257</v>
      </c>
      <c r="C343" s="151" t="s">
        <v>183</v>
      </c>
      <c r="D343" s="151" t="s">
        <v>889</v>
      </c>
      <c r="E343" s="151" t="s">
        <v>75</v>
      </c>
      <c r="F343" s="148">
        <f t="shared" si="15"/>
        <v>10782</v>
      </c>
      <c r="G343" s="162">
        <v>10782000</v>
      </c>
      <c r="H343" s="148">
        <f t="shared" si="16"/>
        <v>10782</v>
      </c>
      <c r="I343" s="167">
        <v>10782000</v>
      </c>
    </row>
    <row r="344" spans="1:9" ht="12.75">
      <c r="A344" s="87">
        <f t="shared" si="17"/>
        <v>332</v>
      </c>
      <c r="B344" s="160" t="s">
        <v>258</v>
      </c>
      <c r="C344" s="161" t="s">
        <v>184</v>
      </c>
      <c r="D344" s="161" t="s">
        <v>889</v>
      </c>
      <c r="E344" s="161" t="s">
        <v>75</v>
      </c>
      <c r="F344" s="112">
        <f t="shared" si="15"/>
        <v>9054.256</v>
      </c>
      <c r="G344" s="162">
        <v>9054256</v>
      </c>
      <c r="H344" s="112">
        <f t="shared" si="16"/>
        <v>9054.256</v>
      </c>
      <c r="I344" s="167">
        <v>9054256</v>
      </c>
    </row>
    <row r="345" spans="1:9" ht="51">
      <c r="A345" s="87">
        <f t="shared" si="17"/>
        <v>333</v>
      </c>
      <c r="B345" s="160" t="s">
        <v>707</v>
      </c>
      <c r="C345" s="161" t="s">
        <v>184</v>
      </c>
      <c r="D345" s="161" t="s">
        <v>1106</v>
      </c>
      <c r="E345" s="161" t="s">
        <v>75</v>
      </c>
      <c r="F345" s="112">
        <f t="shared" si="15"/>
        <v>9054.256</v>
      </c>
      <c r="G345" s="162">
        <v>9054256</v>
      </c>
      <c r="H345" s="112">
        <f t="shared" si="16"/>
        <v>9054.256</v>
      </c>
      <c r="I345" s="167">
        <v>9054256</v>
      </c>
    </row>
    <row r="346" spans="1:9" ht="12.75">
      <c r="A346" s="87">
        <f t="shared" si="17"/>
        <v>334</v>
      </c>
      <c r="B346" s="160" t="s">
        <v>498</v>
      </c>
      <c r="C346" s="161" t="s">
        <v>184</v>
      </c>
      <c r="D346" s="161" t="s">
        <v>1121</v>
      </c>
      <c r="E346" s="161" t="s">
        <v>75</v>
      </c>
      <c r="F346" s="112">
        <f t="shared" si="15"/>
        <v>9054.256</v>
      </c>
      <c r="G346" s="162">
        <v>9054256</v>
      </c>
      <c r="H346" s="112">
        <f t="shared" si="16"/>
        <v>9054.256</v>
      </c>
      <c r="I346" s="167">
        <v>9054256</v>
      </c>
    </row>
    <row r="347" spans="1:9" ht="12.75">
      <c r="A347" s="87">
        <f t="shared" si="17"/>
        <v>335</v>
      </c>
      <c r="B347" s="160" t="s">
        <v>499</v>
      </c>
      <c r="C347" s="161" t="s">
        <v>184</v>
      </c>
      <c r="D347" s="161" t="s">
        <v>1122</v>
      </c>
      <c r="E347" s="161" t="s">
        <v>75</v>
      </c>
      <c r="F347" s="112">
        <f t="shared" si="15"/>
        <v>4076.236</v>
      </c>
      <c r="G347" s="162">
        <v>4076236</v>
      </c>
      <c r="H347" s="112">
        <f t="shared" si="16"/>
        <v>4076.236</v>
      </c>
      <c r="I347" s="167">
        <v>4076236</v>
      </c>
    </row>
    <row r="348" spans="1:9" ht="25.5">
      <c r="A348" s="87">
        <f t="shared" si="17"/>
        <v>336</v>
      </c>
      <c r="B348" s="160" t="s">
        <v>412</v>
      </c>
      <c r="C348" s="161" t="s">
        <v>184</v>
      </c>
      <c r="D348" s="161" t="s">
        <v>1122</v>
      </c>
      <c r="E348" s="161" t="s">
        <v>387</v>
      </c>
      <c r="F348" s="112">
        <f t="shared" si="15"/>
        <v>2675.735</v>
      </c>
      <c r="G348" s="162">
        <v>2675735</v>
      </c>
      <c r="H348" s="112">
        <f t="shared" si="16"/>
        <v>2675.735</v>
      </c>
      <c r="I348" s="167">
        <v>2675735</v>
      </c>
    </row>
    <row r="349" spans="1:9" ht="25.5">
      <c r="A349" s="87">
        <f t="shared" si="17"/>
        <v>337</v>
      </c>
      <c r="B349" s="160" t="s">
        <v>399</v>
      </c>
      <c r="C349" s="161" t="s">
        <v>184</v>
      </c>
      <c r="D349" s="161" t="s">
        <v>1122</v>
      </c>
      <c r="E349" s="161" t="s">
        <v>386</v>
      </c>
      <c r="F349" s="112">
        <f t="shared" si="15"/>
        <v>975.501</v>
      </c>
      <c r="G349" s="162">
        <v>975501</v>
      </c>
      <c r="H349" s="112">
        <f t="shared" si="16"/>
        <v>975.501</v>
      </c>
      <c r="I349" s="167">
        <v>975501</v>
      </c>
    </row>
    <row r="350" spans="1:9" ht="12.75">
      <c r="A350" s="87">
        <f t="shared" si="17"/>
        <v>338</v>
      </c>
      <c r="B350" s="160" t="s">
        <v>413</v>
      </c>
      <c r="C350" s="161" t="s">
        <v>184</v>
      </c>
      <c r="D350" s="161" t="s">
        <v>1122</v>
      </c>
      <c r="E350" s="161" t="s">
        <v>388</v>
      </c>
      <c r="F350" s="112">
        <f t="shared" si="15"/>
        <v>425</v>
      </c>
      <c r="G350" s="162">
        <v>425000</v>
      </c>
      <c r="H350" s="112">
        <f t="shared" si="16"/>
        <v>425</v>
      </c>
      <c r="I350" s="167">
        <v>425000</v>
      </c>
    </row>
    <row r="351" spans="1:9" ht="38.25">
      <c r="A351" s="87">
        <f t="shared" si="17"/>
        <v>339</v>
      </c>
      <c r="B351" s="160" t="s">
        <v>692</v>
      </c>
      <c r="C351" s="161" t="s">
        <v>184</v>
      </c>
      <c r="D351" s="161" t="s">
        <v>1123</v>
      </c>
      <c r="E351" s="161" t="s">
        <v>75</v>
      </c>
      <c r="F351" s="112">
        <f t="shared" si="15"/>
        <v>1407.523</v>
      </c>
      <c r="G351" s="162">
        <v>1407523</v>
      </c>
      <c r="H351" s="112">
        <f t="shared" si="16"/>
        <v>1407.523</v>
      </c>
      <c r="I351" s="167">
        <v>1407523</v>
      </c>
    </row>
    <row r="352" spans="1:9" ht="25.5">
      <c r="A352" s="87">
        <f t="shared" si="17"/>
        <v>340</v>
      </c>
      <c r="B352" s="160" t="s">
        <v>412</v>
      </c>
      <c r="C352" s="161" t="s">
        <v>184</v>
      </c>
      <c r="D352" s="161" t="s">
        <v>1123</v>
      </c>
      <c r="E352" s="161" t="s">
        <v>387</v>
      </c>
      <c r="F352" s="112">
        <f t="shared" si="15"/>
        <v>1337.868</v>
      </c>
      <c r="G352" s="162">
        <v>1337868</v>
      </c>
      <c r="H352" s="112">
        <f t="shared" si="16"/>
        <v>1337.868</v>
      </c>
      <c r="I352" s="167">
        <v>1337868</v>
      </c>
    </row>
    <row r="353" spans="1:9" ht="25.5">
      <c r="A353" s="87">
        <f t="shared" si="17"/>
        <v>341</v>
      </c>
      <c r="B353" s="160" t="s">
        <v>399</v>
      </c>
      <c r="C353" s="161" t="s">
        <v>184</v>
      </c>
      <c r="D353" s="161" t="s">
        <v>1123</v>
      </c>
      <c r="E353" s="161" t="s">
        <v>386</v>
      </c>
      <c r="F353" s="112">
        <f t="shared" si="15"/>
        <v>69.655</v>
      </c>
      <c r="G353" s="162">
        <v>69655</v>
      </c>
      <c r="H353" s="112">
        <f t="shared" si="16"/>
        <v>69.655</v>
      </c>
      <c r="I353" s="167">
        <v>69655</v>
      </c>
    </row>
    <row r="354" spans="1:9" ht="25.5">
      <c r="A354" s="87">
        <f t="shared" si="17"/>
        <v>342</v>
      </c>
      <c r="B354" s="160" t="s">
        <v>500</v>
      </c>
      <c r="C354" s="161" t="s">
        <v>184</v>
      </c>
      <c r="D354" s="161" t="s">
        <v>1124</v>
      </c>
      <c r="E354" s="161" t="s">
        <v>75</v>
      </c>
      <c r="F354" s="112">
        <f t="shared" si="15"/>
        <v>3176.497</v>
      </c>
      <c r="G354" s="162">
        <v>3176497</v>
      </c>
      <c r="H354" s="112">
        <f t="shared" si="16"/>
        <v>3176.497</v>
      </c>
      <c r="I354" s="167">
        <v>3176497</v>
      </c>
    </row>
    <row r="355" spans="1:9" ht="25.5">
      <c r="A355" s="87">
        <f t="shared" si="17"/>
        <v>343</v>
      </c>
      <c r="B355" s="160" t="s">
        <v>399</v>
      </c>
      <c r="C355" s="161" t="s">
        <v>184</v>
      </c>
      <c r="D355" s="161" t="s">
        <v>1124</v>
      </c>
      <c r="E355" s="161" t="s">
        <v>386</v>
      </c>
      <c r="F355" s="112">
        <f t="shared" si="15"/>
        <v>3176.497</v>
      </c>
      <c r="G355" s="162">
        <v>3176497</v>
      </c>
      <c r="H355" s="112">
        <f t="shared" si="16"/>
        <v>3176.497</v>
      </c>
      <c r="I355" s="167">
        <v>3176497</v>
      </c>
    </row>
    <row r="356" spans="1:9" ht="25.5">
      <c r="A356" s="87">
        <f t="shared" si="17"/>
        <v>344</v>
      </c>
      <c r="B356" s="160" t="s">
        <v>501</v>
      </c>
      <c r="C356" s="161" t="s">
        <v>184</v>
      </c>
      <c r="D356" s="161" t="s">
        <v>1125</v>
      </c>
      <c r="E356" s="161" t="s">
        <v>75</v>
      </c>
      <c r="F356" s="112">
        <f t="shared" si="15"/>
        <v>30</v>
      </c>
      <c r="G356" s="162">
        <v>30000</v>
      </c>
      <c r="H356" s="112">
        <f t="shared" si="16"/>
        <v>30</v>
      </c>
      <c r="I356" s="167">
        <v>30000</v>
      </c>
    </row>
    <row r="357" spans="1:9" ht="25.5">
      <c r="A357" s="87">
        <f t="shared" si="17"/>
        <v>345</v>
      </c>
      <c r="B357" s="160" t="s">
        <v>399</v>
      </c>
      <c r="C357" s="161" t="s">
        <v>184</v>
      </c>
      <c r="D357" s="161" t="s">
        <v>1125</v>
      </c>
      <c r="E357" s="161" t="s">
        <v>386</v>
      </c>
      <c r="F357" s="112">
        <f t="shared" si="15"/>
        <v>30</v>
      </c>
      <c r="G357" s="162">
        <v>30000</v>
      </c>
      <c r="H357" s="112">
        <f t="shared" si="16"/>
        <v>30</v>
      </c>
      <c r="I357" s="167">
        <v>30000</v>
      </c>
    </row>
    <row r="358" spans="1:9" ht="12.75">
      <c r="A358" s="87">
        <f t="shared" si="17"/>
        <v>346</v>
      </c>
      <c r="B358" s="160" t="s">
        <v>502</v>
      </c>
      <c r="C358" s="161" t="s">
        <v>184</v>
      </c>
      <c r="D358" s="161" t="s">
        <v>1126</v>
      </c>
      <c r="E358" s="161" t="s">
        <v>75</v>
      </c>
      <c r="F358" s="112">
        <f t="shared" si="15"/>
        <v>314</v>
      </c>
      <c r="G358" s="162">
        <v>314000</v>
      </c>
      <c r="H358" s="112">
        <f t="shared" si="16"/>
        <v>314</v>
      </c>
      <c r="I358" s="167">
        <v>314000</v>
      </c>
    </row>
    <row r="359" spans="1:9" ht="25.5">
      <c r="A359" s="87">
        <f t="shared" si="17"/>
        <v>347</v>
      </c>
      <c r="B359" s="160" t="s">
        <v>399</v>
      </c>
      <c r="C359" s="161" t="s">
        <v>184</v>
      </c>
      <c r="D359" s="161" t="s">
        <v>1126</v>
      </c>
      <c r="E359" s="161" t="s">
        <v>386</v>
      </c>
      <c r="F359" s="112">
        <f t="shared" si="15"/>
        <v>314</v>
      </c>
      <c r="G359" s="162">
        <v>314000</v>
      </c>
      <c r="H359" s="112">
        <f t="shared" si="16"/>
        <v>314</v>
      </c>
      <c r="I359" s="167">
        <v>314000</v>
      </c>
    </row>
    <row r="360" spans="1:9" ht="89.25">
      <c r="A360" s="87">
        <f t="shared" si="17"/>
        <v>348</v>
      </c>
      <c r="B360" s="160" t="s">
        <v>503</v>
      </c>
      <c r="C360" s="161" t="s">
        <v>184</v>
      </c>
      <c r="D360" s="161" t="s">
        <v>1127</v>
      </c>
      <c r="E360" s="161" t="s">
        <v>75</v>
      </c>
      <c r="F360" s="112">
        <f t="shared" si="15"/>
        <v>50</v>
      </c>
      <c r="G360" s="162">
        <v>50000</v>
      </c>
      <c r="H360" s="112">
        <f t="shared" si="16"/>
        <v>50</v>
      </c>
      <c r="I360" s="167">
        <v>50000</v>
      </c>
    </row>
    <row r="361" spans="1:9" ht="25.5">
      <c r="A361" s="87">
        <f t="shared" si="17"/>
        <v>349</v>
      </c>
      <c r="B361" s="160" t="s">
        <v>399</v>
      </c>
      <c r="C361" s="161" t="s">
        <v>184</v>
      </c>
      <c r="D361" s="161" t="s">
        <v>1127</v>
      </c>
      <c r="E361" s="161" t="s">
        <v>386</v>
      </c>
      <c r="F361" s="112">
        <f t="shared" si="15"/>
        <v>50</v>
      </c>
      <c r="G361" s="162">
        <v>50000</v>
      </c>
      <c r="H361" s="112">
        <f t="shared" si="16"/>
        <v>50</v>
      </c>
      <c r="I361" s="167">
        <v>50000</v>
      </c>
    </row>
    <row r="362" spans="1:9" ht="12.75">
      <c r="A362" s="87">
        <f t="shared" si="17"/>
        <v>350</v>
      </c>
      <c r="B362" s="160" t="s">
        <v>259</v>
      </c>
      <c r="C362" s="161" t="s">
        <v>55</v>
      </c>
      <c r="D362" s="161" t="s">
        <v>889</v>
      </c>
      <c r="E362" s="161" t="s">
        <v>75</v>
      </c>
      <c r="F362" s="112">
        <f t="shared" si="15"/>
        <v>1727.744</v>
      </c>
      <c r="G362" s="162">
        <v>1727744</v>
      </c>
      <c r="H362" s="112">
        <f t="shared" si="16"/>
        <v>1727.744</v>
      </c>
      <c r="I362" s="167">
        <v>1727744</v>
      </c>
    </row>
    <row r="363" spans="1:9" ht="51">
      <c r="A363" s="87">
        <f t="shared" si="17"/>
        <v>351</v>
      </c>
      <c r="B363" s="160" t="s">
        <v>707</v>
      </c>
      <c r="C363" s="161" t="s">
        <v>55</v>
      </c>
      <c r="D363" s="161" t="s">
        <v>1106</v>
      </c>
      <c r="E363" s="161" t="s">
        <v>75</v>
      </c>
      <c r="F363" s="112">
        <f t="shared" si="15"/>
        <v>1727.744</v>
      </c>
      <c r="G363" s="162">
        <v>1727744</v>
      </c>
      <c r="H363" s="112">
        <f t="shared" si="16"/>
        <v>1727.744</v>
      </c>
      <c r="I363" s="167">
        <v>1727744</v>
      </c>
    </row>
    <row r="364" spans="1:9" ht="12.75">
      <c r="A364" s="87">
        <f t="shared" si="17"/>
        <v>352</v>
      </c>
      <c r="B364" s="160" t="s">
        <v>504</v>
      </c>
      <c r="C364" s="161" t="s">
        <v>55</v>
      </c>
      <c r="D364" s="161" t="s">
        <v>1128</v>
      </c>
      <c r="E364" s="161" t="s">
        <v>75</v>
      </c>
      <c r="F364" s="112">
        <f aca="true" t="shared" si="18" ref="F364:F427">G364/1000</f>
        <v>1727.744</v>
      </c>
      <c r="G364" s="162">
        <v>1727744</v>
      </c>
      <c r="H364" s="112">
        <f aca="true" t="shared" si="19" ref="H364:H427">I364/1000</f>
        <v>1727.744</v>
      </c>
      <c r="I364" s="167">
        <v>1727744</v>
      </c>
    </row>
    <row r="365" spans="1:9" ht="38.25">
      <c r="A365" s="87">
        <f t="shared" si="17"/>
        <v>353</v>
      </c>
      <c r="B365" s="160" t="s">
        <v>693</v>
      </c>
      <c r="C365" s="161" t="s">
        <v>55</v>
      </c>
      <c r="D365" s="161" t="s">
        <v>1129</v>
      </c>
      <c r="E365" s="161" t="s">
        <v>75</v>
      </c>
      <c r="F365" s="112">
        <f t="shared" si="18"/>
        <v>1727.744</v>
      </c>
      <c r="G365" s="162">
        <v>1727744</v>
      </c>
      <c r="H365" s="112">
        <f t="shared" si="19"/>
        <v>1727.744</v>
      </c>
      <c r="I365" s="167">
        <v>1727744</v>
      </c>
    </row>
    <row r="366" spans="1:9" ht="25.5">
      <c r="A366" s="87">
        <f t="shared" si="17"/>
        <v>354</v>
      </c>
      <c r="B366" s="160" t="s">
        <v>412</v>
      </c>
      <c r="C366" s="161" t="s">
        <v>55</v>
      </c>
      <c r="D366" s="161" t="s">
        <v>1129</v>
      </c>
      <c r="E366" s="161" t="s">
        <v>387</v>
      </c>
      <c r="F366" s="112">
        <f t="shared" si="18"/>
        <v>1524.228</v>
      </c>
      <c r="G366" s="162">
        <v>1524228</v>
      </c>
      <c r="H366" s="112">
        <f t="shared" si="19"/>
        <v>1524.228</v>
      </c>
      <c r="I366" s="167">
        <v>1524228</v>
      </c>
    </row>
    <row r="367" spans="1:9" ht="25.5">
      <c r="A367" s="87">
        <f t="shared" si="17"/>
        <v>355</v>
      </c>
      <c r="B367" s="160" t="s">
        <v>399</v>
      </c>
      <c r="C367" s="161" t="s">
        <v>55</v>
      </c>
      <c r="D367" s="161" t="s">
        <v>1129</v>
      </c>
      <c r="E367" s="161" t="s">
        <v>386</v>
      </c>
      <c r="F367" s="112">
        <f t="shared" si="18"/>
        <v>203.516</v>
      </c>
      <c r="G367" s="162">
        <v>203516</v>
      </c>
      <c r="H367" s="112">
        <f t="shared" si="19"/>
        <v>203.516</v>
      </c>
      <c r="I367" s="167">
        <v>203516</v>
      </c>
    </row>
    <row r="368" spans="1:9" ht="12.75">
      <c r="A368" s="147">
        <f t="shared" si="17"/>
        <v>356</v>
      </c>
      <c r="B368" s="150" t="s">
        <v>260</v>
      </c>
      <c r="C368" s="151" t="s">
        <v>185</v>
      </c>
      <c r="D368" s="151" t="s">
        <v>889</v>
      </c>
      <c r="E368" s="151" t="s">
        <v>75</v>
      </c>
      <c r="F368" s="148">
        <f t="shared" si="18"/>
        <v>83782.972</v>
      </c>
      <c r="G368" s="162">
        <v>83782972</v>
      </c>
      <c r="H368" s="148">
        <f t="shared" si="19"/>
        <v>79252.972</v>
      </c>
      <c r="I368" s="167">
        <v>79252972</v>
      </c>
    </row>
    <row r="369" spans="1:9" ht="12.75">
      <c r="A369" s="87">
        <f t="shared" si="17"/>
        <v>357</v>
      </c>
      <c r="B369" s="160" t="s">
        <v>261</v>
      </c>
      <c r="C369" s="161" t="s">
        <v>186</v>
      </c>
      <c r="D369" s="161" t="s">
        <v>889</v>
      </c>
      <c r="E369" s="161" t="s">
        <v>75</v>
      </c>
      <c r="F369" s="112">
        <f t="shared" si="18"/>
        <v>4038.826</v>
      </c>
      <c r="G369" s="162">
        <v>4038826</v>
      </c>
      <c r="H369" s="112">
        <f t="shared" si="19"/>
        <v>4038.826</v>
      </c>
      <c r="I369" s="167">
        <v>4038826</v>
      </c>
    </row>
    <row r="370" spans="1:9" ht="12.75">
      <c r="A370" s="87">
        <f t="shared" si="17"/>
        <v>358</v>
      </c>
      <c r="B370" s="160" t="s">
        <v>378</v>
      </c>
      <c r="C370" s="161" t="s">
        <v>186</v>
      </c>
      <c r="D370" s="161" t="s">
        <v>892</v>
      </c>
      <c r="E370" s="161" t="s">
        <v>75</v>
      </c>
      <c r="F370" s="112">
        <f t="shared" si="18"/>
        <v>4038.826</v>
      </c>
      <c r="G370" s="162">
        <v>4038826</v>
      </c>
      <c r="H370" s="112">
        <f t="shared" si="19"/>
        <v>4038.826</v>
      </c>
      <c r="I370" s="167">
        <v>4038826</v>
      </c>
    </row>
    <row r="371" spans="1:9" ht="12.75">
      <c r="A371" s="87">
        <f t="shared" si="17"/>
        <v>359</v>
      </c>
      <c r="B371" s="160" t="s">
        <v>453</v>
      </c>
      <c r="C371" s="161" t="s">
        <v>186</v>
      </c>
      <c r="D371" s="161" t="s">
        <v>1039</v>
      </c>
      <c r="E371" s="161" t="s">
        <v>75</v>
      </c>
      <c r="F371" s="112">
        <f t="shared" si="18"/>
        <v>4038.826</v>
      </c>
      <c r="G371" s="162">
        <v>4038826</v>
      </c>
      <c r="H371" s="112">
        <f t="shared" si="19"/>
        <v>4038.826</v>
      </c>
      <c r="I371" s="167">
        <v>4038826</v>
      </c>
    </row>
    <row r="372" spans="1:9" ht="25.5">
      <c r="A372" s="87">
        <f t="shared" si="17"/>
        <v>360</v>
      </c>
      <c r="B372" s="160" t="s">
        <v>454</v>
      </c>
      <c r="C372" s="161" t="s">
        <v>186</v>
      </c>
      <c r="D372" s="161" t="s">
        <v>1039</v>
      </c>
      <c r="E372" s="161" t="s">
        <v>390</v>
      </c>
      <c r="F372" s="112">
        <f t="shared" si="18"/>
        <v>4038.826</v>
      </c>
      <c r="G372" s="162">
        <v>4038826</v>
      </c>
      <c r="H372" s="112">
        <f t="shared" si="19"/>
        <v>4038.826</v>
      </c>
      <c r="I372" s="167">
        <v>4038826</v>
      </c>
    </row>
    <row r="373" spans="1:9" ht="12.75">
      <c r="A373" s="87">
        <f t="shared" si="17"/>
        <v>361</v>
      </c>
      <c r="B373" s="160" t="s">
        <v>262</v>
      </c>
      <c r="C373" s="161" t="s">
        <v>187</v>
      </c>
      <c r="D373" s="161" t="s">
        <v>889</v>
      </c>
      <c r="E373" s="161" t="s">
        <v>75</v>
      </c>
      <c r="F373" s="112">
        <f t="shared" si="18"/>
        <v>73525.456</v>
      </c>
      <c r="G373" s="162">
        <v>73525456</v>
      </c>
      <c r="H373" s="112">
        <f t="shared" si="19"/>
        <v>69115.456</v>
      </c>
      <c r="I373" s="167">
        <v>69115456</v>
      </c>
    </row>
    <row r="374" spans="1:9" ht="51">
      <c r="A374" s="87">
        <f t="shared" si="17"/>
        <v>362</v>
      </c>
      <c r="B374" s="160" t="s">
        <v>699</v>
      </c>
      <c r="C374" s="161" t="s">
        <v>187</v>
      </c>
      <c r="D374" s="161" t="s">
        <v>984</v>
      </c>
      <c r="E374" s="161" t="s">
        <v>75</v>
      </c>
      <c r="F374" s="112">
        <f t="shared" si="18"/>
        <v>1000</v>
      </c>
      <c r="G374" s="162">
        <v>1000000</v>
      </c>
      <c r="H374" s="112">
        <f t="shared" si="19"/>
        <v>1000</v>
      </c>
      <c r="I374" s="167">
        <v>1000000</v>
      </c>
    </row>
    <row r="375" spans="1:9" ht="63.75">
      <c r="A375" s="87">
        <f t="shared" si="17"/>
        <v>363</v>
      </c>
      <c r="B375" s="160" t="s">
        <v>452</v>
      </c>
      <c r="C375" s="161" t="s">
        <v>187</v>
      </c>
      <c r="D375" s="161" t="s">
        <v>1036</v>
      </c>
      <c r="E375" s="161" t="s">
        <v>75</v>
      </c>
      <c r="F375" s="112">
        <f t="shared" si="18"/>
        <v>1000</v>
      </c>
      <c r="G375" s="162">
        <v>1000000</v>
      </c>
      <c r="H375" s="112">
        <f t="shared" si="19"/>
        <v>1000</v>
      </c>
      <c r="I375" s="167">
        <v>1000000</v>
      </c>
    </row>
    <row r="376" spans="1:9" ht="38.25">
      <c r="A376" s="87">
        <f t="shared" si="17"/>
        <v>364</v>
      </c>
      <c r="B376" s="160" t="s">
        <v>455</v>
      </c>
      <c r="C376" s="161" t="s">
        <v>187</v>
      </c>
      <c r="D376" s="161" t="s">
        <v>1040</v>
      </c>
      <c r="E376" s="161" t="s">
        <v>75</v>
      </c>
      <c r="F376" s="112">
        <f t="shared" si="18"/>
        <v>300</v>
      </c>
      <c r="G376" s="162">
        <v>300000</v>
      </c>
      <c r="H376" s="112">
        <f t="shared" si="19"/>
        <v>300</v>
      </c>
      <c r="I376" s="167">
        <v>300000</v>
      </c>
    </row>
    <row r="377" spans="1:9" ht="25.5">
      <c r="A377" s="87">
        <f t="shared" si="17"/>
        <v>365</v>
      </c>
      <c r="B377" s="160" t="s">
        <v>456</v>
      </c>
      <c r="C377" s="161" t="s">
        <v>187</v>
      </c>
      <c r="D377" s="161" t="s">
        <v>1040</v>
      </c>
      <c r="E377" s="161" t="s">
        <v>391</v>
      </c>
      <c r="F377" s="112">
        <f t="shared" si="18"/>
        <v>300</v>
      </c>
      <c r="G377" s="162">
        <v>300000</v>
      </c>
      <c r="H377" s="112">
        <f t="shared" si="19"/>
        <v>300</v>
      </c>
      <c r="I377" s="167">
        <v>300000</v>
      </c>
    </row>
    <row r="378" spans="1:9" ht="51">
      <c r="A378" s="87">
        <f t="shared" si="17"/>
        <v>366</v>
      </c>
      <c r="B378" s="160" t="s">
        <v>457</v>
      </c>
      <c r="C378" s="161" t="s">
        <v>187</v>
      </c>
      <c r="D378" s="161" t="s">
        <v>1041</v>
      </c>
      <c r="E378" s="161" t="s">
        <v>75</v>
      </c>
      <c r="F378" s="112">
        <f t="shared" si="18"/>
        <v>700</v>
      </c>
      <c r="G378" s="162">
        <v>700000</v>
      </c>
      <c r="H378" s="112">
        <f t="shared" si="19"/>
        <v>700</v>
      </c>
      <c r="I378" s="167">
        <v>700000</v>
      </c>
    </row>
    <row r="379" spans="1:9" ht="25.5">
      <c r="A379" s="87">
        <f t="shared" si="17"/>
        <v>367</v>
      </c>
      <c r="B379" s="160" t="s">
        <v>456</v>
      </c>
      <c r="C379" s="161" t="s">
        <v>187</v>
      </c>
      <c r="D379" s="161" t="s">
        <v>1041</v>
      </c>
      <c r="E379" s="161" t="s">
        <v>391</v>
      </c>
      <c r="F379" s="112">
        <f t="shared" si="18"/>
        <v>700</v>
      </c>
      <c r="G379" s="162">
        <v>700000</v>
      </c>
      <c r="H379" s="112">
        <f t="shared" si="19"/>
        <v>700</v>
      </c>
      <c r="I379" s="167">
        <v>700000</v>
      </c>
    </row>
    <row r="380" spans="1:9" ht="51">
      <c r="A380" s="87">
        <f t="shared" si="17"/>
        <v>368</v>
      </c>
      <c r="B380" s="160" t="s">
        <v>707</v>
      </c>
      <c r="C380" s="161" t="s">
        <v>187</v>
      </c>
      <c r="D380" s="161" t="s">
        <v>1106</v>
      </c>
      <c r="E380" s="161" t="s">
        <v>75</v>
      </c>
      <c r="F380" s="112">
        <f t="shared" si="18"/>
        <v>1692</v>
      </c>
      <c r="G380" s="162">
        <v>1692000</v>
      </c>
      <c r="H380" s="112">
        <f t="shared" si="19"/>
        <v>1692</v>
      </c>
      <c r="I380" s="167">
        <v>1692000</v>
      </c>
    </row>
    <row r="381" spans="1:9" ht="25.5">
      <c r="A381" s="87">
        <f t="shared" si="17"/>
        <v>369</v>
      </c>
      <c r="B381" s="160" t="s">
        <v>505</v>
      </c>
      <c r="C381" s="161" t="s">
        <v>187</v>
      </c>
      <c r="D381" s="161" t="s">
        <v>1130</v>
      </c>
      <c r="E381" s="161" t="s">
        <v>75</v>
      </c>
      <c r="F381" s="112">
        <f t="shared" si="18"/>
        <v>1512</v>
      </c>
      <c r="G381" s="162">
        <v>1512000</v>
      </c>
      <c r="H381" s="112">
        <f t="shared" si="19"/>
        <v>1512</v>
      </c>
      <c r="I381" s="167">
        <v>1512000</v>
      </c>
    </row>
    <row r="382" spans="1:9" ht="25.5">
      <c r="A382" s="87">
        <f t="shared" si="17"/>
        <v>370</v>
      </c>
      <c r="B382" s="160" t="s">
        <v>506</v>
      </c>
      <c r="C382" s="161" t="s">
        <v>187</v>
      </c>
      <c r="D382" s="161" t="s">
        <v>1131</v>
      </c>
      <c r="E382" s="161" t="s">
        <v>75</v>
      </c>
      <c r="F382" s="112">
        <f t="shared" si="18"/>
        <v>1512</v>
      </c>
      <c r="G382" s="162">
        <v>1512000</v>
      </c>
      <c r="H382" s="112">
        <f t="shared" si="19"/>
        <v>1512</v>
      </c>
      <c r="I382" s="167">
        <v>1512000</v>
      </c>
    </row>
    <row r="383" spans="1:9" ht="25.5">
      <c r="A383" s="87">
        <f t="shared" si="17"/>
        <v>371</v>
      </c>
      <c r="B383" s="160" t="s">
        <v>456</v>
      </c>
      <c r="C383" s="161" t="s">
        <v>187</v>
      </c>
      <c r="D383" s="161" t="s">
        <v>1131</v>
      </c>
      <c r="E383" s="161" t="s">
        <v>391</v>
      </c>
      <c r="F383" s="112">
        <f t="shared" si="18"/>
        <v>1512</v>
      </c>
      <c r="G383" s="162">
        <v>1512000</v>
      </c>
      <c r="H383" s="112">
        <f t="shared" si="19"/>
        <v>1512</v>
      </c>
      <c r="I383" s="167">
        <v>1512000</v>
      </c>
    </row>
    <row r="384" spans="1:9" ht="51">
      <c r="A384" s="87">
        <f t="shared" si="17"/>
        <v>372</v>
      </c>
      <c r="B384" s="160" t="s">
        <v>1204</v>
      </c>
      <c r="C384" s="161" t="s">
        <v>187</v>
      </c>
      <c r="D384" s="161" t="s">
        <v>1133</v>
      </c>
      <c r="E384" s="161" t="s">
        <v>75</v>
      </c>
      <c r="F384" s="112">
        <f t="shared" si="18"/>
        <v>180</v>
      </c>
      <c r="G384" s="162">
        <v>180000</v>
      </c>
      <c r="H384" s="112">
        <f t="shared" si="19"/>
        <v>180</v>
      </c>
      <c r="I384" s="167">
        <v>180000</v>
      </c>
    </row>
    <row r="385" spans="1:9" ht="25.5">
      <c r="A385" s="87">
        <f t="shared" si="17"/>
        <v>373</v>
      </c>
      <c r="B385" s="160" t="s">
        <v>1205</v>
      </c>
      <c r="C385" s="161" t="s">
        <v>187</v>
      </c>
      <c r="D385" s="161" t="s">
        <v>1135</v>
      </c>
      <c r="E385" s="161" t="s">
        <v>75</v>
      </c>
      <c r="F385" s="112">
        <f t="shared" si="18"/>
        <v>180</v>
      </c>
      <c r="G385" s="162">
        <v>180000</v>
      </c>
      <c r="H385" s="112">
        <f t="shared" si="19"/>
        <v>180</v>
      </c>
      <c r="I385" s="167">
        <v>180000</v>
      </c>
    </row>
    <row r="386" spans="1:9" ht="25.5">
      <c r="A386" s="87">
        <f t="shared" si="17"/>
        <v>374</v>
      </c>
      <c r="B386" s="160" t="s">
        <v>456</v>
      </c>
      <c r="C386" s="161" t="s">
        <v>187</v>
      </c>
      <c r="D386" s="161" t="s">
        <v>1135</v>
      </c>
      <c r="E386" s="161" t="s">
        <v>391</v>
      </c>
      <c r="F386" s="112">
        <f t="shared" si="18"/>
        <v>180</v>
      </c>
      <c r="G386" s="162">
        <v>180000</v>
      </c>
      <c r="H386" s="112">
        <f t="shared" si="19"/>
        <v>180</v>
      </c>
      <c r="I386" s="167">
        <v>180000</v>
      </c>
    </row>
    <row r="387" spans="1:9" ht="51">
      <c r="A387" s="87">
        <f t="shared" si="17"/>
        <v>375</v>
      </c>
      <c r="B387" s="160" t="s">
        <v>709</v>
      </c>
      <c r="C387" s="161" t="s">
        <v>187</v>
      </c>
      <c r="D387" s="161" t="s">
        <v>1042</v>
      </c>
      <c r="E387" s="161" t="s">
        <v>75</v>
      </c>
      <c r="F387" s="112">
        <f t="shared" si="18"/>
        <v>70498.31</v>
      </c>
      <c r="G387" s="162">
        <v>70498310</v>
      </c>
      <c r="H387" s="112">
        <f t="shared" si="19"/>
        <v>66088.31</v>
      </c>
      <c r="I387" s="167">
        <v>66088310</v>
      </c>
    </row>
    <row r="388" spans="1:9" ht="38.25">
      <c r="A388" s="87">
        <f t="shared" si="17"/>
        <v>376</v>
      </c>
      <c r="B388" s="160" t="s">
        <v>458</v>
      </c>
      <c r="C388" s="161" t="s">
        <v>187</v>
      </c>
      <c r="D388" s="161" t="s">
        <v>1043</v>
      </c>
      <c r="E388" s="161" t="s">
        <v>75</v>
      </c>
      <c r="F388" s="112">
        <f t="shared" si="18"/>
        <v>170</v>
      </c>
      <c r="G388" s="162">
        <v>170000</v>
      </c>
      <c r="H388" s="112">
        <f t="shared" si="19"/>
        <v>200</v>
      </c>
      <c r="I388" s="167">
        <v>200000</v>
      </c>
    </row>
    <row r="389" spans="1:9" ht="12.75">
      <c r="A389" s="87">
        <f t="shared" si="17"/>
        <v>377</v>
      </c>
      <c r="B389" s="160" t="s">
        <v>433</v>
      </c>
      <c r="C389" s="161" t="s">
        <v>187</v>
      </c>
      <c r="D389" s="161" t="s">
        <v>1043</v>
      </c>
      <c r="E389" s="161" t="s">
        <v>381</v>
      </c>
      <c r="F389" s="112">
        <f t="shared" si="18"/>
        <v>170</v>
      </c>
      <c r="G389" s="162">
        <v>170000</v>
      </c>
      <c r="H389" s="112">
        <f t="shared" si="19"/>
        <v>200</v>
      </c>
      <c r="I389" s="167">
        <v>200000</v>
      </c>
    </row>
    <row r="390" spans="1:9" ht="25.5">
      <c r="A390" s="87">
        <f t="shared" si="17"/>
        <v>378</v>
      </c>
      <c r="B390" s="160" t="s">
        <v>459</v>
      </c>
      <c r="C390" s="161" t="s">
        <v>187</v>
      </c>
      <c r="D390" s="161" t="s">
        <v>1044</v>
      </c>
      <c r="E390" s="161" t="s">
        <v>75</v>
      </c>
      <c r="F390" s="112">
        <f t="shared" si="18"/>
        <v>100</v>
      </c>
      <c r="G390" s="162">
        <v>100000</v>
      </c>
      <c r="H390" s="112">
        <f t="shared" si="19"/>
        <v>100</v>
      </c>
      <c r="I390" s="167">
        <v>100000</v>
      </c>
    </row>
    <row r="391" spans="1:9" ht="25.5">
      <c r="A391" s="87">
        <f t="shared" si="17"/>
        <v>379</v>
      </c>
      <c r="B391" s="160" t="s">
        <v>399</v>
      </c>
      <c r="C391" s="161" t="s">
        <v>187</v>
      </c>
      <c r="D391" s="161" t="s">
        <v>1044</v>
      </c>
      <c r="E391" s="161" t="s">
        <v>386</v>
      </c>
      <c r="F391" s="112">
        <f t="shared" si="18"/>
        <v>100</v>
      </c>
      <c r="G391" s="162">
        <v>100000</v>
      </c>
      <c r="H391" s="112">
        <f t="shared" si="19"/>
        <v>100</v>
      </c>
      <c r="I391" s="167">
        <v>100000</v>
      </c>
    </row>
    <row r="392" spans="1:9" ht="25.5">
      <c r="A392" s="87">
        <f t="shared" si="17"/>
        <v>380</v>
      </c>
      <c r="B392" s="160" t="s">
        <v>460</v>
      </c>
      <c r="C392" s="161" t="s">
        <v>187</v>
      </c>
      <c r="D392" s="161" t="s">
        <v>1045</v>
      </c>
      <c r="E392" s="161" t="s">
        <v>75</v>
      </c>
      <c r="F392" s="112">
        <f t="shared" si="18"/>
        <v>380</v>
      </c>
      <c r="G392" s="162">
        <v>380000</v>
      </c>
      <c r="H392" s="112">
        <f t="shared" si="19"/>
        <v>380</v>
      </c>
      <c r="I392" s="167">
        <v>380000</v>
      </c>
    </row>
    <row r="393" spans="1:9" ht="38.25">
      <c r="A393" s="87">
        <f t="shared" si="17"/>
        <v>381</v>
      </c>
      <c r="B393" s="160" t="s">
        <v>694</v>
      </c>
      <c r="C393" s="161" t="s">
        <v>187</v>
      </c>
      <c r="D393" s="161" t="s">
        <v>1045</v>
      </c>
      <c r="E393" s="161" t="s">
        <v>695</v>
      </c>
      <c r="F393" s="112">
        <f t="shared" si="18"/>
        <v>380</v>
      </c>
      <c r="G393" s="162">
        <v>380000</v>
      </c>
      <c r="H393" s="112">
        <f t="shared" si="19"/>
        <v>380</v>
      </c>
      <c r="I393" s="167">
        <v>380000</v>
      </c>
    </row>
    <row r="394" spans="1:9" ht="89.25">
      <c r="A394" s="87">
        <f t="shared" si="17"/>
        <v>382</v>
      </c>
      <c r="B394" s="160" t="s">
        <v>1206</v>
      </c>
      <c r="C394" s="161" t="s">
        <v>187</v>
      </c>
      <c r="D394" s="161" t="s">
        <v>1047</v>
      </c>
      <c r="E394" s="161" t="s">
        <v>75</v>
      </c>
      <c r="F394" s="112">
        <f t="shared" si="18"/>
        <v>110</v>
      </c>
      <c r="G394" s="162">
        <v>110000</v>
      </c>
      <c r="H394" s="112">
        <f t="shared" si="19"/>
        <v>110</v>
      </c>
      <c r="I394" s="167">
        <v>110000</v>
      </c>
    </row>
    <row r="395" spans="1:9" ht="25.5">
      <c r="A395" s="87">
        <f t="shared" si="17"/>
        <v>383</v>
      </c>
      <c r="B395" s="160" t="s">
        <v>399</v>
      </c>
      <c r="C395" s="161" t="s">
        <v>187</v>
      </c>
      <c r="D395" s="161" t="s">
        <v>1047</v>
      </c>
      <c r="E395" s="161" t="s">
        <v>386</v>
      </c>
      <c r="F395" s="112">
        <f t="shared" si="18"/>
        <v>110</v>
      </c>
      <c r="G395" s="162">
        <v>110000</v>
      </c>
      <c r="H395" s="112">
        <f t="shared" si="19"/>
        <v>110</v>
      </c>
      <c r="I395" s="167">
        <v>110000</v>
      </c>
    </row>
    <row r="396" spans="1:9" ht="25.5">
      <c r="A396" s="87">
        <f t="shared" si="17"/>
        <v>384</v>
      </c>
      <c r="B396" s="160" t="s">
        <v>461</v>
      </c>
      <c r="C396" s="161" t="s">
        <v>187</v>
      </c>
      <c r="D396" s="161" t="s">
        <v>1048</v>
      </c>
      <c r="E396" s="161" t="s">
        <v>75</v>
      </c>
      <c r="F396" s="112">
        <f t="shared" si="18"/>
        <v>10</v>
      </c>
      <c r="G396" s="162">
        <v>10000</v>
      </c>
      <c r="H396" s="112">
        <f t="shared" si="19"/>
        <v>10</v>
      </c>
      <c r="I396" s="167">
        <v>10000</v>
      </c>
    </row>
    <row r="397" spans="1:9" ht="25.5">
      <c r="A397" s="87">
        <f t="shared" si="17"/>
        <v>385</v>
      </c>
      <c r="B397" s="160" t="s">
        <v>399</v>
      </c>
      <c r="C397" s="161" t="s">
        <v>187</v>
      </c>
      <c r="D397" s="161" t="s">
        <v>1048</v>
      </c>
      <c r="E397" s="161" t="s">
        <v>386</v>
      </c>
      <c r="F397" s="112">
        <f t="shared" si="18"/>
        <v>10</v>
      </c>
      <c r="G397" s="162">
        <v>10000</v>
      </c>
      <c r="H397" s="112">
        <f t="shared" si="19"/>
        <v>10</v>
      </c>
      <c r="I397" s="167">
        <v>10000</v>
      </c>
    </row>
    <row r="398" spans="1:9" ht="140.25">
      <c r="A398" s="87">
        <f t="shared" si="17"/>
        <v>386</v>
      </c>
      <c r="B398" s="160" t="s">
        <v>1207</v>
      </c>
      <c r="C398" s="161" t="s">
        <v>187</v>
      </c>
      <c r="D398" s="161" t="s">
        <v>1050</v>
      </c>
      <c r="E398" s="161" t="s">
        <v>75</v>
      </c>
      <c r="F398" s="112">
        <f t="shared" si="18"/>
        <v>7983.16</v>
      </c>
      <c r="G398" s="162">
        <v>7983160</v>
      </c>
      <c r="H398" s="112">
        <f t="shared" si="19"/>
        <v>7330.16</v>
      </c>
      <c r="I398" s="167">
        <v>7330160</v>
      </c>
    </row>
    <row r="399" spans="1:9" ht="25.5">
      <c r="A399" s="87">
        <f aca="true" t="shared" si="20" ref="A399:A457">1+A398</f>
        <v>387</v>
      </c>
      <c r="B399" s="160" t="s">
        <v>399</v>
      </c>
      <c r="C399" s="161" t="s">
        <v>187</v>
      </c>
      <c r="D399" s="161" t="s">
        <v>1050</v>
      </c>
      <c r="E399" s="161" t="s">
        <v>386</v>
      </c>
      <c r="F399" s="112">
        <f t="shared" si="18"/>
        <v>122</v>
      </c>
      <c r="G399" s="162">
        <v>122000</v>
      </c>
      <c r="H399" s="112">
        <f t="shared" si="19"/>
        <v>122</v>
      </c>
      <c r="I399" s="167">
        <v>122000</v>
      </c>
    </row>
    <row r="400" spans="1:9" ht="25.5">
      <c r="A400" s="87">
        <f t="shared" si="20"/>
        <v>388</v>
      </c>
      <c r="B400" s="160" t="s">
        <v>454</v>
      </c>
      <c r="C400" s="161" t="s">
        <v>187</v>
      </c>
      <c r="D400" s="161" t="s">
        <v>1050</v>
      </c>
      <c r="E400" s="161" t="s">
        <v>390</v>
      </c>
      <c r="F400" s="112">
        <f t="shared" si="18"/>
        <v>7861.16</v>
      </c>
      <c r="G400" s="162">
        <v>7861160</v>
      </c>
      <c r="H400" s="112">
        <f t="shared" si="19"/>
        <v>7208.16</v>
      </c>
      <c r="I400" s="167">
        <v>7208160</v>
      </c>
    </row>
    <row r="401" spans="1:9" ht="127.5">
      <c r="A401" s="87">
        <f t="shared" si="20"/>
        <v>389</v>
      </c>
      <c r="B401" s="160" t="s">
        <v>1208</v>
      </c>
      <c r="C401" s="161" t="s">
        <v>187</v>
      </c>
      <c r="D401" s="161" t="s">
        <v>1052</v>
      </c>
      <c r="E401" s="161" t="s">
        <v>75</v>
      </c>
      <c r="F401" s="112">
        <f t="shared" si="18"/>
        <v>55518.15</v>
      </c>
      <c r="G401" s="162">
        <v>55518150</v>
      </c>
      <c r="H401" s="112">
        <f t="shared" si="19"/>
        <v>51733.15</v>
      </c>
      <c r="I401" s="167">
        <v>51733150</v>
      </c>
    </row>
    <row r="402" spans="1:9" ht="25.5">
      <c r="A402" s="87">
        <f t="shared" si="20"/>
        <v>390</v>
      </c>
      <c r="B402" s="160" t="s">
        <v>399</v>
      </c>
      <c r="C402" s="161" t="s">
        <v>187</v>
      </c>
      <c r="D402" s="161" t="s">
        <v>1052</v>
      </c>
      <c r="E402" s="161" t="s">
        <v>386</v>
      </c>
      <c r="F402" s="112">
        <f t="shared" si="18"/>
        <v>670</v>
      </c>
      <c r="G402" s="162">
        <v>670000</v>
      </c>
      <c r="H402" s="112">
        <f t="shared" si="19"/>
        <v>660</v>
      </c>
      <c r="I402" s="167">
        <v>660000</v>
      </c>
    </row>
    <row r="403" spans="1:9" ht="25.5">
      <c r="A403" s="87">
        <f t="shared" si="20"/>
        <v>391</v>
      </c>
      <c r="B403" s="160" t="s">
        <v>454</v>
      </c>
      <c r="C403" s="161" t="s">
        <v>187</v>
      </c>
      <c r="D403" s="161" t="s">
        <v>1052</v>
      </c>
      <c r="E403" s="161" t="s">
        <v>390</v>
      </c>
      <c r="F403" s="112">
        <f t="shared" si="18"/>
        <v>54848.15</v>
      </c>
      <c r="G403" s="162">
        <v>54848150</v>
      </c>
      <c r="H403" s="112">
        <f t="shared" si="19"/>
        <v>51073.15</v>
      </c>
      <c r="I403" s="167">
        <v>51073150</v>
      </c>
    </row>
    <row r="404" spans="1:9" ht="63.75">
      <c r="A404" s="87">
        <f t="shared" si="20"/>
        <v>392</v>
      </c>
      <c r="B404" s="160" t="s">
        <v>1209</v>
      </c>
      <c r="C404" s="161" t="s">
        <v>187</v>
      </c>
      <c r="D404" s="161" t="s">
        <v>1054</v>
      </c>
      <c r="E404" s="161" t="s">
        <v>75</v>
      </c>
      <c r="F404" s="112">
        <f t="shared" si="18"/>
        <v>6227</v>
      </c>
      <c r="G404" s="162">
        <v>6227000</v>
      </c>
      <c r="H404" s="112">
        <f t="shared" si="19"/>
        <v>6225</v>
      </c>
      <c r="I404" s="167">
        <v>6225000</v>
      </c>
    </row>
    <row r="405" spans="1:9" ht="25.5">
      <c r="A405" s="87">
        <f t="shared" si="20"/>
        <v>393</v>
      </c>
      <c r="B405" s="160" t="s">
        <v>399</v>
      </c>
      <c r="C405" s="161" t="s">
        <v>187</v>
      </c>
      <c r="D405" s="161" t="s">
        <v>1054</v>
      </c>
      <c r="E405" s="161" t="s">
        <v>386</v>
      </c>
      <c r="F405" s="112">
        <f t="shared" si="18"/>
        <v>94</v>
      </c>
      <c r="G405" s="162">
        <v>94000</v>
      </c>
      <c r="H405" s="112">
        <f t="shared" si="19"/>
        <v>92</v>
      </c>
      <c r="I405" s="167">
        <v>92000</v>
      </c>
    </row>
    <row r="406" spans="1:9" ht="25.5">
      <c r="A406" s="87">
        <f t="shared" si="20"/>
        <v>394</v>
      </c>
      <c r="B406" s="160" t="s">
        <v>454</v>
      </c>
      <c r="C406" s="161" t="s">
        <v>187</v>
      </c>
      <c r="D406" s="161" t="s">
        <v>1054</v>
      </c>
      <c r="E406" s="161" t="s">
        <v>390</v>
      </c>
      <c r="F406" s="112">
        <f t="shared" si="18"/>
        <v>6133</v>
      </c>
      <c r="G406" s="162">
        <v>6133000</v>
      </c>
      <c r="H406" s="112">
        <f t="shared" si="19"/>
        <v>6133</v>
      </c>
      <c r="I406" s="167">
        <v>6133000</v>
      </c>
    </row>
    <row r="407" spans="1:9" ht="12.75">
      <c r="A407" s="87">
        <f t="shared" si="20"/>
        <v>395</v>
      </c>
      <c r="B407" s="160" t="s">
        <v>378</v>
      </c>
      <c r="C407" s="161" t="s">
        <v>187</v>
      </c>
      <c r="D407" s="161" t="s">
        <v>892</v>
      </c>
      <c r="E407" s="161" t="s">
        <v>75</v>
      </c>
      <c r="F407" s="112">
        <f t="shared" si="18"/>
        <v>335.146</v>
      </c>
      <c r="G407" s="162">
        <v>335146</v>
      </c>
      <c r="H407" s="112">
        <f t="shared" si="19"/>
        <v>335.146</v>
      </c>
      <c r="I407" s="167">
        <v>335146</v>
      </c>
    </row>
    <row r="408" spans="1:9" ht="25.5">
      <c r="A408" s="87">
        <f t="shared" si="20"/>
        <v>396</v>
      </c>
      <c r="B408" s="160" t="s">
        <v>462</v>
      </c>
      <c r="C408" s="161" t="s">
        <v>187</v>
      </c>
      <c r="D408" s="161" t="s">
        <v>1055</v>
      </c>
      <c r="E408" s="161" t="s">
        <v>75</v>
      </c>
      <c r="F408" s="112">
        <f t="shared" si="18"/>
        <v>335.146</v>
      </c>
      <c r="G408" s="162">
        <v>335146</v>
      </c>
      <c r="H408" s="112">
        <f t="shared" si="19"/>
        <v>335.146</v>
      </c>
      <c r="I408" s="167">
        <v>335146</v>
      </c>
    </row>
    <row r="409" spans="1:9" ht="25.5">
      <c r="A409" s="87">
        <f t="shared" si="20"/>
        <v>397</v>
      </c>
      <c r="B409" s="160" t="s">
        <v>463</v>
      </c>
      <c r="C409" s="161" t="s">
        <v>187</v>
      </c>
      <c r="D409" s="161" t="s">
        <v>1055</v>
      </c>
      <c r="E409" s="161" t="s">
        <v>383</v>
      </c>
      <c r="F409" s="112">
        <f t="shared" si="18"/>
        <v>335.146</v>
      </c>
      <c r="G409" s="162">
        <v>335146</v>
      </c>
      <c r="H409" s="112">
        <f t="shared" si="19"/>
        <v>335.146</v>
      </c>
      <c r="I409" s="167">
        <v>335146</v>
      </c>
    </row>
    <row r="410" spans="1:9" ht="12.75">
      <c r="A410" s="87">
        <f t="shared" si="20"/>
        <v>398</v>
      </c>
      <c r="B410" s="160" t="s">
        <v>263</v>
      </c>
      <c r="C410" s="161" t="s">
        <v>304</v>
      </c>
      <c r="D410" s="161" t="s">
        <v>889</v>
      </c>
      <c r="E410" s="161" t="s">
        <v>75</v>
      </c>
      <c r="F410" s="112">
        <f t="shared" si="18"/>
        <v>6218.69</v>
      </c>
      <c r="G410" s="162">
        <v>6218690</v>
      </c>
      <c r="H410" s="112">
        <f t="shared" si="19"/>
        <v>6098.69</v>
      </c>
      <c r="I410" s="167">
        <v>6098690</v>
      </c>
    </row>
    <row r="411" spans="1:9" ht="51">
      <c r="A411" s="87">
        <f t="shared" si="20"/>
        <v>399</v>
      </c>
      <c r="B411" s="160" t="s">
        <v>709</v>
      </c>
      <c r="C411" s="161" t="s">
        <v>304</v>
      </c>
      <c r="D411" s="161" t="s">
        <v>1042</v>
      </c>
      <c r="E411" s="161" t="s">
        <v>75</v>
      </c>
      <c r="F411" s="112">
        <f t="shared" si="18"/>
        <v>6218.69</v>
      </c>
      <c r="G411" s="162">
        <v>6218690</v>
      </c>
      <c r="H411" s="112">
        <f t="shared" si="19"/>
        <v>6098.69</v>
      </c>
      <c r="I411" s="167">
        <v>6098690</v>
      </c>
    </row>
    <row r="412" spans="1:9" ht="140.25">
      <c r="A412" s="87">
        <f t="shared" si="20"/>
        <v>400</v>
      </c>
      <c r="B412" s="160" t="s">
        <v>1207</v>
      </c>
      <c r="C412" s="161" t="s">
        <v>304</v>
      </c>
      <c r="D412" s="161" t="s">
        <v>1050</v>
      </c>
      <c r="E412" s="161" t="s">
        <v>75</v>
      </c>
      <c r="F412" s="112">
        <f t="shared" si="18"/>
        <v>465.84</v>
      </c>
      <c r="G412" s="162">
        <v>465840</v>
      </c>
      <c r="H412" s="112">
        <f t="shared" si="19"/>
        <v>465.84</v>
      </c>
      <c r="I412" s="167">
        <v>465840</v>
      </c>
    </row>
    <row r="413" spans="1:9" ht="25.5">
      <c r="A413" s="87">
        <f t="shared" si="20"/>
        <v>401</v>
      </c>
      <c r="B413" s="160" t="s">
        <v>412</v>
      </c>
      <c r="C413" s="161" t="s">
        <v>304</v>
      </c>
      <c r="D413" s="161" t="s">
        <v>1050</v>
      </c>
      <c r="E413" s="161" t="s">
        <v>387</v>
      </c>
      <c r="F413" s="112">
        <f t="shared" si="18"/>
        <v>454.84</v>
      </c>
      <c r="G413" s="162">
        <v>454840</v>
      </c>
      <c r="H413" s="112">
        <f t="shared" si="19"/>
        <v>454.84</v>
      </c>
      <c r="I413" s="167">
        <v>454840</v>
      </c>
    </row>
    <row r="414" spans="1:9" ht="25.5">
      <c r="A414" s="87">
        <f t="shared" si="20"/>
        <v>402</v>
      </c>
      <c r="B414" s="160" t="s">
        <v>399</v>
      </c>
      <c r="C414" s="161" t="s">
        <v>304</v>
      </c>
      <c r="D414" s="161" t="s">
        <v>1050</v>
      </c>
      <c r="E414" s="161" t="s">
        <v>386</v>
      </c>
      <c r="F414" s="112">
        <f t="shared" si="18"/>
        <v>11</v>
      </c>
      <c r="G414" s="162">
        <v>11000</v>
      </c>
      <c r="H414" s="112">
        <f t="shared" si="19"/>
        <v>11</v>
      </c>
      <c r="I414" s="167">
        <v>11000</v>
      </c>
    </row>
    <row r="415" spans="1:9" ht="127.5">
      <c r="A415" s="87">
        <f t="shared" si="20"/>
        <v>403</v>
      </c>
      <c r="B415" s="160" t="s">
        <v>1208</v>
      </c>
      <c r="C415" s="161" t="s">
        <v>304</v>
      </c>
      <c r="D415" s="161" t="s">
        <v>1052</v>
      </c>
      <c r="E415" s="161" t="s">
        <v>75</v>
      </c>
      <c r="F415" s="112">
        <f t="shared" si="18"/>
        <v>5752.85</v>
      </c>
      <c r="G415" s="162">
        <v>5752850</v>
      </c>
      <c r="H415" s="112">
        <f t="shared" si="19"/>
        <v>5632.85</v>
      </c>
      <c r="I415" s="167">
        <v>5632850</v>
      </c>
    </row>
    <row r="416" spans="1:9" ht="25.5">
      <c r="A416" s="87">
        <f t="shared" si="20"/>
        <v>404</v>
      </c>
      <c r="B416" s="160" t="s">
        <v>412</v>
      </c>
      <c r="C416" s="161" t="s">
        <v>304</v>
      </c>
      <c r="D416" s="161" t="s">
        <v>1052</v>
      </c>
      <c r="E416" s="161" t="s">
        <v>387</v>
      </c>
      <c r="F416" s="112">
        <f t="shared" si="18"/>
        <v>5137.85</v>
      </c>
      <c r="G416" s="162">
        <v>5137850</v>
      </c>
      <c r="H416" s="112">
        <f t="shared" si="19"/>
        <v>5137.85</v>
      </c>
      <c r="I416" s="167">
        <v>5137850</v>
      </c>
    </row>
    <row r="417" spans="1:9" ht="25.5">
      <c r="A417" s="87">
        <f t="shared" si="20"/>
        <v>405</v>
      </c>
      <c r="B417" s="160" t="s">
        <v>399</v>
      </c>
      <c r="C417" s="161" t="s">
        <v>304</v>
      </c>
      <c r="D417" s="161" t="s">
        <v>1052</v>
      </c>
      <c r="E417" s="161" t="s">
        <v>386</v>
      </c>
      <c r="F417" s="112">
        <f t="shared" si="18"/>
        <v>615</v>
      </c>
      <c r="G417" s="162">
        <v>615000</v>
      </c>
      <c r="H417" s="112">
        <f t="shared" si="19"/>
        <v>495</v>
      </c>
      <c r="I417" s="167">
        <v>495000</v>
      </c>
    </row>
    <row r="418" spans="1:9" ht="12.75">
      <c r="A418" s="147">
        <f t="shared" si="20"/>
        <v>406</v>
      </c>
      <c r="B418" s="150" t="s">
        <v>264</v>
      </c>
      <c r="C418" s="151" t="s">
        <v>188</v>
      </c>
      <c r="D418" s="151" t="s">
        <v>889</v>
      </c>
      <c r="E418" s="151" t="s">
        <v>75</v>
      </c>
      <c r="F418" s="148">
        <f t="shared" si="18"/>
        <v>15669.503</v>
      </c>
      <c r="G418" s="162">
        <v>15669503</v>
      </c>
      <c r="H418" s="148">
        <f t="shared" si="19"/>
        <v>15669.503</v>
      </c>
      <c r="I418" s="167">
        <v>15669503</v>
      </c>
    </row>
    <row r="419" spans="1:9" ht="12.75">
      <c r="A419" s="87">
        <f t="shared" si="20"/>
        <v>407</v>
      </c>
      <c r="B419" s="160" t="s">
        <v>216</v>
      </c>
      <c r="C419" s="161" t="s">
        <v>217</v>
      </c>
      <c r="D419" s="161" t="s">
        <v>889</v>
      </c>
      <c r="E419" s="161" t="s">
        <v>75</v>
      </c>
      <c r="F419" s="112">
        <f t="shared" si="18"/>
        <v>11944.05</v>
      </c>
      <c r="G419" s="162">
        <v>11944050</v>
      </c>
      <c r="H419" s="112">
        <f t="shared" si="19"/>
        <v>11944.05</v>
      </c>
      <c r="I419" s="167">
        <v>11944050</v>
      </c>
    </row>
    <row r="420" spans="1:9" ht="51">
      <c r="A420" s="87">
        <f t="shared" si="20"/>
        <v>408</v>
      </c>
      <c r="B420" s="160" t="s">
        <v>707</v>
      </c>
      <c r="C420" s="161" t="s">
        <v>217</v>
      </c>
      <c r="D420" s="161" t="s">
        <v>1106</v>
      </c>
      <c r="E420" s="161" t="s">
        <v>75</v>
      </c>
      <c r="F420" s="112">
        <f t="shared" si="18"/>
        <v>11944.05</v>
      </c>
      <c r="G420" s="162">
        <v>11944050</v>
      </c>
      <c r="H420" s="112">
        <f t="shared" si="19"/>
        <v>11944.05</v>
      </c>
      <c r="I420" s="167">
        <v>11944050</v>
      </c>
    </row>
    <row r="421" spans="1:9" ht="25.5">
      <c r="A421" s="87">
        <f t="shared" si="20"/>
        <v>409</v>
      </c>
      <c r="B421" s="160" t="s">
        <v>1210</v>
      </c>
      <c r="C421" s="161" t="s">
        <v>217</v>
      </c>
      <c r="D421" s="161" t="s">
        <v>1137</v>
      </c>
      <c r="E421" s="161" t="s">
        <v>75</v>
      </c>
      <c r="F421" s="112">
        <f t="shared" si="18"/>
        <v>11944.05</v>
      </c>
      <c r="G421" s="162">
        <v>11944050</v>
      </c>
      <c r="H421" s="112">
        <f t="shared" si="19"/>
        <v>11944.05</v>
      </c>
      <c r="I421" s="167">
        <v>11944050</v>
      </c>
    </row>
    <row r="422" spans="1:9" ht="38.25">
      <c r="A422" s="87">
        <f t="shared" si="20"/>
        <v>410</v>
      </c>
      <c r="B422" s="160" t="s">
        <v>508</v>
      </c>
      <c r="C422" s="161" t="s">
        <v>217</v>
      </c>
      <c r="D422" s="161" t="s">
        <v>1138</v>
      </c>
      <c r="E422" s="161" t="s">
        <v>75</v>
      </c>
      <c r="F422" s="112">
        <f t="shared" si="18"/>
        <v>11416.329</v>
      </c>
      <c r="G422" s="162">
        <v>11416329</v>
      </c>
      <c r="H422" s="112">
        <f t="shared" si="19"/>
        <v>11416.329</v>
      </c>
      <c r="I422" s="167">
        <v>11416329</v>
      </c>
    </row>
    <row r="423" spans="1:9" ht="25.5">
      <c r="A423" s="87">
        <f t="shared" si="20"/>
        <v>411</v>
      </c>
      <c r="B423" s="160" t="s">
        <v>412</v>
      </c>
      <c r="C423" s="161" t="s">
        <v>217</v>
      </c>
      <c r="D423" s="161" t="s">
        <v>1138</v>
      </c>
      <c r="E423" s="161" t="s">
        <v>387</v>
      </c>
      <c r="F423" s="112">
        <f t="shared" si="18"/>
        <v>9021.38</v>
      </c>
      <c r="G423" s="162">
        <v>9021380</v>
      </c>
      <c r="H423" s="112">
        <f t="shared" si="19"/>
        <v>9021.38</v>
      </c>
      <c r="I423" s="167">
        <v>9021380</v>
      </c>
    </row>
    <row r="424" spans="1:9" ht="36" customHeight="1">
      <c r="A424" s="87">
        <f t="shared" si="20"/>
        <v>412</v>
      </c>
      <c r="B424" s="160" t="s">
        <v>399</v>
      </c>
      <c r="C424" s="161" t="s">
        <v>217</v>
      </c>
      <c r="D424" s="161" t="s">
        <v>1138</v>
      </c>
      <c r="E424" s="161" t="s">
        <v>386</v>
      </c>
      <c r="F424" s="112">
        <f t="shared" si="18"/>
        <v>2050.259</v>
      </c>
      <c r="G424" s="162">
        <v>2050259</v>
      </c>
      <c r="H424" s="112">
        <f t="shared" si="19"/>
        <v>2050.259</v>
      </c>
      <c r="I424" s="167">
        <v>2050259</v>
      </c>
    </row>
    <row r="425" spans="1:9" ht="12.75">
      <c r="A425" s="87">
        <f t="shared" si="20"/>
        <v>413</v>
      </c>
      <c r="B425" s="160" t="s">
        <v>413</v>
      </c>
      <c r="C425" s="161" t="s">
        <v>217</v>
      </c>
      <c r="D425" s="161" t="s">
        <v>1138</v>
      </c>
      <c r="E425" s="161" t="s">
        <v>388</v>
      </c>
      <c r="F425" s="112">
        <f t="shared" si="18"/>
        <v>344.69</v>
      </c>
      <c r="G425" s="162">
        <v>344690</v>
      </c>
      <c r="H425" s="112">
        <f t="shared" si="19"/>
        <v>344.69</v>
      </c>
      <c r="I425" s="167">
        <v>344690</v>
      </c>
    </row>
    <row r="426" spans="1:9" ht="38.25">
      <c r="A426" s="87">
        <f t="shared" si="20"/>
        <v>414</v>
      </c>
      <c r="B426" s="160" t="s">
        <v>1211</v>
      </c>
      <c r="C426" s="161" t="s">
        <v>217</v>
      </c>
      <c r="D426" s="161" t="s">
        <v>1139</v>
      </c>
      <c r="E426" s="161" t="s">
        <v>75</v>
      </c>
      <c r="F426" s="112">
        <f t="shared" si="18"/>
        <v>527.721</v>
      </c>
      <c r="G426" s="162">
        <v>527721</v>
      </c>
      <c r="H426" s="112">
        <f t="shared" si="19"/>
        <v>527.721</v>
      </c>
      <c r="I426" s="167">
        <v>527721</v>
      </c>
    </row>
    <row r="427" spans="1:9" ht="25.5">
      <c r="A427" s="87">
        <f t="shared" si="20"/>
        <v>415</v>
      </c>
      <c r="B427" s="160" t="s">
        <v>399</v>
      </c>
      <c r="C427" s="161" t="s">
        <v>217</v>
      </c>
      <c r="D427" s="161" t="s">
        <v>1139</v>
      </c>
      <c r="E427" s="161" t="s">
        <v>386</v>
      </c>
      <c r="F427" s="112">
        <f t="shared" si="18"/>
        <v>527.721</v>
      </c>
      <c r="G427" s="162">
        <v>527721</v>
      </c>
      <c r="H427" s="112">
        <f t="shared" si="19"/>
        <v>527.721</v>
      </c>
      <c r="I427" s="167">
        <v>527721</v>
      </c>
    </row>
    <row r="428" spans="1:9" ht="12.75">
      <c r="A428" s="87">
        <f t="shared" si="20"/>
        <v>416</v>
      </c>
      <c r="B428" s="160" t="s">
        <v>265</v>
      </c>
      <c r="C428" s="161" t="s">
        <v>56</v>
      </c>
      <c r="D428" s="161" t="s">
        <v>889</v>
      </c>
      <c r="E428" s="161" t="s">
        <v>75</v>
      </c>
      <c r="F428" s="112">
        <f aca="true" t="shared" si="21" ref="F428:F457">G428/1000</f>
        <v>3725.453</v>
      </c>
      <c r="G428" s="162">
        <v>3725453</v>
      </c>
      <c r="H428" s="112">
        <f aca="true" t="shared" si="22" ref="H428:H457">I428/1000</f>
        <v>3725.453</v>
      </c>
      <c r="I428" s="167">
        <v>3725453</v>
      </c>
    </row>
    <row r="429" spans="1:9" ht="51">
      <c r="A429" s="87">
        <f t="shared" si="20"/>
        <v>417</v>
      </c>
      <c r="B429" s="160" t="s">
        <v>707</v>
      </c>
      <c r="C429" s="161" t="s">
        <v>56</v>
      </c>
      <c r="D429" s="161" t="s">
        <v>1106</v>
      </c>
      <c r="E429" s="161" t="s">
        <v>75</v>
      </c>
      <c r="F429" s="112">
        <f t="shared" si="21"/>
        <v>3725.453</v>
      </c>
      <c r="G429" s="162">
        <v>3725453</v>
      </c>
      <c r="H429" s="112">
        <f t="shared" si="22"/>
        <v>3725.453</v>
      </c>
      <c r="I429" s="167">
        <v>3725453</v>
      </c>
    </row>
    <row r="430" spans="1:9" ht="25.5">
      <c r="A430" s="87">
        <f t="shared" si="20"/>
        <v>418</v>
      </c>
      <c r="B430" s="160" t="s">
        <v>1210</v>
      </c>
      <c r="C430" s="161" t="s">
        <v>56</v>
      </c>
      <c r="D430" s="161" t="s">
        <v>1137</v>
      </c>
      <c r="E430" s="161" t="s">
        <v>75</v>
      </c>
      <c r="F430" s="112">
        <f t="shared" si="21"/>
        <v>3725.453</v>
      </c>
      <c r="G430" s="162">
        <v>3725453</v>
      </c>
      <c r="H430" s="112">
        <f t="shared" si="22"/>
        <v>3725.453</v>
      </c>
      <c r="I430" s="167">
        <v>3725453</v>
      </c>
    </row>
    <row r="431" spans="1:9" ht="25.5">
      <c r="A431" s="87">
        <f t="shared" si="20"/>
        <v>419</v>
      </c>
      <c r="B431" s="160" t="s">
        <v>509</v>
      </c>
      <c r="C431" s="161" t="s">
        <v>56</v>
      </c>
      <c r="D431" s="161" t="s">
        <v>1140</v>
      </c>
      <c r="E431" s="161" t="s">
        <v>75</v>
      </c>
      <c r="F431" s="112">
        <f t="shared" si="21"/>
        <v>3179.49</v>
      </c>
      <c r="G431" s="162">
        <v>3179490</v>
      </c>
      <c r="H431" s="112">
        <f t="shared" si="22"/>
        <v>3179.49</v>
      </c>
      <c r="I431" s="167">
        <v>3179490</v>
      </c>
    </row>
    <row r="432" spans="1:9" ht="25.5">
      <c r="A432" s="87">
        <f t="shared" si="20"/>
        <v>420</v>
      </c>
      <c r="B432" s="160" t="s">
        <v>412</v>
      </c>
      <c r="C432" s="161" t="s">
        <v>56</v>
      </c>
      <c r="D432" s="161" t="s">
        <v>1140</v>
      </c>
      <c r="E432" s="161" t="s">
        <v>387</v>
      </c>
      <c r="F432" s="112">
        <f t="shared" si="21"/>
        <v>393.9</v>
      </c>
      <c r="G432" s="162">
        <v>393900</v>
      </c>
      <c r="H432" s="112">
        <f t="shared" si="22"/>
        <v>393.9</v>
      </c>
      <c r="I432" s="167">
        <v>393900</v>
      </c>
    </row>
    <row r="433" spans="1:9" ht="25.5">
      <c r="A433" s="87">
        <f t="shared" si="20"/>
        <v>421</v>
      </c>
      <c r="B433" s="160" t="s">
        <v>399</v>
      </c>
      <c r="C433" s="161" t="s">
        <v>56</v>
      </c>
      <c r="D433" s="161" t="s">
        <v>1140</v>
      </c>
      <c r="E433" s="161" t="s">
        <v>386</v>
      </c>
      <c r="F433" s="112">
        <f t="shared" si="21"/>
        <v>2785.59</v>
      </c>
      <c r="G433" s="162">
        <v>2785590</v>
      </c>
      <c r="H433" s="112">
        <f t="shared" si="22"/>
        <v>2785.59</v>
      </c>
      <c r="I433" s="167">
        <v>2785590</v>
      </c>
    </row>
    <row r="434" spans="1:9" ht="25.5">
      <c r="A434" s="87">
        <f t="shared" si="20"/>
        <v>422</v>
      </c>
      <c r="B434" s="160" t="s">
        <v>1212</v>
      </c>
      <c r="C434" s="161" t="s">
        <v>56</v>
      </c>
      <c r="D434" s="161" t="s">
        <v>1142</v>
      </c>
      <c r="E434" s="161" t="s">
        <v>75</v>
      </c>
      <c r="F434" s="112">
        <f t="shared" si="21"/>
        <v>392.17</v>
      </c>
      <c r="G434" s="162">
        <v>392170</v>
      </c>
      <c r="H434" s="112">
        <f t="shared" si="22"/>
        <v>392.17</v>
      </c>
      <c r="I434" s="167">
        <v>392170</v>
      </c>
    </row>
    <row r="435" spans="1:9" ht="12.75">
      <c r="A435" s="87">
        <f t="shared" si="20"/>
        <v>423</v>
      </c>
      <c r="B435" s="160" t="s">
        <v>416</v>
      </c>
      <c r="C435" s="161" t="s">
        <v>56</v>
      </c>
      <c r="D435" s="161" t="s">
        <v>1142</v>
      </c>
      <c r="E435" s="161" t="s">
        <v>389</v>
      </c>
      <c r="F435" s="112">
        <f t="shared" si="21"/>
        <v>392.17</v>
      </c>
      <c r="G435" s="162">
        <v>392170</v>
      </c>
      <c r="H435" s="112">
        <f t="shared" si="22"/>
        <v>392.17</v>
      </c>
      <c r="I435" s="167">
        <v>392170</v>
      </c>
    </row>
    <row r="436" spans="1:9" ht="51">
      <c r="A436" s="87">
        <f t="shared" si="20"/>
        <v>424</v>
      </c>
      <c r="B436" s="160" t="s">
        <v>507</v>
      </c>
      <c r="C436" s="161" t="s">
        <v>56</v>
      </c>
      <c r="D436" s="161" t="s">
        <v>1143</v>
      </c>
      <c r="E436" s="161" t="s">
        <v>75</v>
      </c>
      <c r="F436" s="112">
        <f t="shared" si="21"/>
        <v>153.793</v>
      </c>
      <c r="G436" s="162">
        <v>153793</v>
      </c>
      <c r="H436" s="112">
        <f t="shared" si="22"/>
        <v>153.793</v>
      </c>
      <c r="I436" s="167">
        <v>153793</v>
      </c>
    </row>
    <row r="437" spans="1:9" ht="25.5">
      <c r="A437" s="87">
        <f t="shared" si="20"/>
        <v>425</v>
      </c>
      <c r="B437" s="160" t="s">
        <v>399</v>
      </c>
      <c r="C437" s="161" t="s">
        <v>56</v>
      </c>
      <c r="D437" s="161" t="s">
        <v>1143</v>
      </c>
      <c r="E437" s="161" t="s">
        <v>386</v>
      </c>
      <c r="F437" s="112">
        <f t="shared" si="21"/>
        <v>153.793</v>
      </c>
      <c r="G437" s="162">
        <v>153793</v>
      </c>
      <c r="H437" s="112">
        <f t="shared" si="22"/>
        <v>153.793</v>
      </c>
      <c r="I437" s="167">
        <v>153793</v>
      </c>
    </row>
    <row r="438" spans="1:9" ht="38.25">
      <c r="A438" s="147">
        <f t="shared" si="20"/>
        <v>426</v>
      </c>
      <c r="B438" s="150" t="s">
        <v>266</v>
      </c>
      <c r="C438" s="151" t="s">
        <v>305</v>
      </c>
      <c r="D438" s="151" t="s">
        <v>889</v>
      </c>
      <c r="E438" s="151" t="s">
        <v>75</v>
      </c>
      <c r="F438" s="148">
        <f t="shared" si="21"/>
        <v>133090.7</v>
      </c>
      <c r="G438" s="162">
        <v>133090700</v>
      </c>
      <c r="H438" s="148">
        <f t="shared" si="22"/>
        <v>131557.7</v>
      </c>
      <c r="I438" s="167">
        <v>131557700</v>
      </c>
    </row>
    <row r="439" spans="1:9" ht="38.25">
      <c r="A439" s="87">
        <f t="shared" si="20"/>
        <v>427</v>
      </c>
      <c r="B439" s="160" t="s">
        <v>69</v>
      </c>
      <c r="C439" s="161" t="s">
        <v>70</v>
      </c>
      <c r="D439" s="161" t="s">
        <v>889</v>
      </c>
      <c r="E439" s="161" t="s">
        <v>75</v>
      </c>
      <c r="F439" s="112">
        <f t="shared" si="21"/>
        <v>20154</v>
      </c>
      <c r="G439" s="162">
        <v>20154000</v>
      </c>
      <c r="H439" s="112">
        <f t="shared" si="22"/>
        <v>20154</v>
      </c>
      <c r="I439" s="167">
        <v>20154000</v>
      </c>
    </row>
    <row r="440" spans="1:9" ht="51">
      <c r="A440" s="87">
        <f t="shared" si="20"/>
        <v>428</v>
      </c>
      <c r="B440" s="160" t="s">
        <v>710</v>
      </c>
      <c r="C440" s="161" t="s">
        <v>70</v>
      </c>
      <c r="D440" s="161" t="s">
        <v>1056</v>
      </c>
      <c r="E440" s="161" t="s">
        <v>75</v>
      </c>
      <c r="F440" s="112">
        <f t="shared" si="21"/>
        <v>20154</v>
      </c>
      <c r="G440" s="162">
        <v>20154000</v>
      </c>
      <c r="H440" s="112">
        <f t="shared" si="22"/>
        <v>20154</v>
      </c>
      <c r="I440" s="167">
        <v>20154000</v>
      </c>
    </row>
    <row r="441" spans="1:9" ht="25.5">
      <c r="A441" s="87">
        <f t="shared" si="20"/>
        <v>429</v>
      </c>
      <c r="B441" s="160" t="s">
        <v>464</v>
      </c>
      <c r="C441" s="161" t="s">
        <v>70</v>
      </c>
      <c r="D441" s="161" t="s">
        <v>1057</v>
      </c>
      <c r="E441" s="161" t="s">
        <v>75</v>
      </c>
      <c r="F441" s="112">
        <f t="shared" si="21"/>
        <v>20154</v>
      </c>
      <c r="G441" s="162">
        <v>20154000</v>
      </c>
      <c r="H441" s="112">
        <f t="shared" si="22"/>
        <v>20154</v>
      </c>
      <c r="I441" s="167">
        <v>20154000</v>
      </c>
    </row>
    <row r="442" spans="1:9" ht="25.5">
      <c r="A442" s="87">
        <f t="shared" si="20"/>
        <v>430</v>
      </c>
      <c r="B442" s="160" t="s">
        <v>465</v>
      </c>
      <c r="C442" s="161" t="s">
        <v>70</v>
      </c>
      <c r="D442" s="161" t="s">
        <v>1058</v>
      </c>
      <c r="E442" s="161" t="s">
        <v>75</v>
      </c>
      <c r="F442" s="112">
        <f t="shared" si="21"/>
        <v>7456</v>
      </c>
      <c r="G442" s="162">
        <v>7456000</v>
      </c>
      <c r="H442" s="112">
        <f t="shared" si="22"/>
        <v>7456</v>
      </c>
      <c r="I442" s="167">
        <v>7456000</v>
      </c>
    </row>
    <row r="443" spans="1:9" ht="12.75">
      <c r="A443" s="87">
        <f t="shared" si="20"/>
        <v>431</v>
      </c>
      <c r="B443" s="160" t="s">
        <v>466</v>
      </c>
      <c r="C443" s="161" t="s">
        <v>70</v>
      </c>
      <c r="D443" s="161" t="s">
        <v>1058</v>
      </c>
      <c r="E443" s="161" t="s">
        <v>392</v>
      </c>
      <c r="F443" s="112">
        <f t="shared" si="21"/>
        <v>7456</v>
      </c>
      <c r="G443" s="162">
        <v>7456000</v>
      </c>
      <c r="H443" s="112">
        <f t="shared" si="22"/>
        <v>7456</v>
      </c>
      <c r="I443" s="167">
        <v>7456000</v>
      </c>
    </row>
    <row r="444" spans="1:9" ht="38.25">
      <c r="A444" s="87">
        <f t="shared" si="20"/>
        <v>432</v>
      </c>
      <c r="B444" s="160" t="s">
        <v>696</v>
      </c>
      <c r="C444" s="161" t="s">
        <v>70</v>
      </c>
      <c r="D444" s="161" t="s">
        <v>1059</v>
      </c>
      <c r="E444" s="161" t="s">
        <v>75</v>
      </c>
      <c r="F444" s="112">
        <f t="shared" si="21"/>
        <v>12698</v>
      </c>
      <c r="G444" s="162">
        <v>12698000</v>
      </c>
      <c r="H444" s="112">
        <f t="shared" si="22"/>
        <v>12698</v>
      </c>
      <c r="I444" s="167">
        <v>12698000</v>
      </c>
    </row>
    <row r="445" spans="1:9" ht="12.75">
      <c r="A445" s="87">
        <f t="shared" si="20"/>
        <v>433</v>
      </c>
      <c r="B445" s="160" t="s">
        <v>466</v>
      </c>
      <c r="C445" s="161" t="s">
        <v>70</v>
      </c>
      <c r="D445" s="161" t="s">
        <v>1059</v>
      </c>
      <c r="E445" s="161" t="s">
        <v>392</v>
      </c>
      <c r="F445" s="112">
        <f t="shared" si="21"/>
        <v>12698</v>
      </c>
      <c r="G445" s="162">
        <v>12698000</v>
      </c>
      <c r="H445" s="112">
        <f t="shared" si="22"/>
        <v>12698</v>
      </c>
      <c r="I445" s="167">
        <v>12698000</v>
      </c>
    </row>
    <row r="446" spans="1:9" ht="12.75">
      <c r="A446" s="87">
        <f t="shared" si="20"/>
        <v>434</v>
      </c>
      <c r="B446" s="160" t="s">
        <v>267</v>
      </c>
      <c r="C446" s="161" t="s">
        <v>306</v>
      </c>
      <c r="D446" s="161" t="s">
        <v>889</v>
      </c>
      <c r="E446" s="161" t="s">
        <v>75</v>
      </c>
      <c r="F446" s="112">
        <f t="shared" si="21"/>
        <v>112936.7</v>
      </c>
      <c r="G446" s="162">
        <v>112936700</v>
      </c>
      <c r="H446" s="112">
        <f t="shared" si="22"/>
        <v>111403.7</v>
      </c>
      <c r="I446" s="167">
        <v>111403700</v>
      </c>
    </row>
    <row r="447" spans="1:9" ht="38.25">
      <c r="A447" s="87">
        <f t="shared" si="20"/>
        <v>435</v>
      </c>
      <c r="B447" s="160" t="s">
        <v>701</v>
      </c>
      <c r="C447" s="161" t="s">
        <v>306</v>
      </c>
      <c r="D447" s="161" t="s">
        <v>937</v>
      </c>
      <c r="E447" s="161" t="s">
        <v>75</v>
      </c>
      <c r="F447" s="112">
        <f t="shared" si="21"/>
        <v>985.5</v>
      </c>
      <c r="G447" s="162">
        <v>985500</v>
      </c>
      <c r="H447" s="112">
        <f t="shared" si="22"/>
        <v>985.5</v>
      </c>
      <c r="I447" s="167">
        <v>985500</v>
      </c>
    </row>
    <row r="448" spans="1:9" ht="38.25">
      <c r="A448" s="87">
        <f t="shared" si="20"/>
        <v>436</v>
      </c>
      <c r="B448" s="160" t="s">
        <v>702</v>
      </c>
      <c r="C448" s="161" t="s">
        <v>306</v>
      </c>
      <c r="D448" s="161" t="s">
        <v>938</v>
      </c>
      <c r="E448" s="161" t="s">
        <v>75</v>
      </c>
      <c r="F448" s="112">
        <f t="shared" si="21"/>
        <v>985.5</v>
      </c>
      <c r="G448" s="162">
        <v>985500</v>
      </c>
      <c r="H448" s="112">
        <f t="shared" si="22"/>
        <v>985.5</v>
      </c>
      <c r="I448" s="167">
        <v>985500</v>
      </c>
    </row>
    <row r="449" spans="1:9" ht="76.5">
      <c r="A449" s="87">
        <f t="shared" si="20"/>
        <v>437</v>
      </c>
      <c r="B449" s="160" t="s">
        <v>674</v>
      </c>
      <c r="C449" s="161" t="s">
        <v>306</v>
      </c>
      <c r="D449" s="161" t="s">
        <v>939</v>
      </c>
      <c r="E449" s="161" t="s">
        <v>75</v>
      </c>
      <c r="F449" s="112">
        <f t="shared" si="21"/>
        <v>0.5</v>
      </c>
      <c r="G449" s="162">
        <v>500</v>
      </c>
      <c r="H449" s="112">
        <f t="shared" si="22"/>
        <v>0.5</v>
      </c>
      <c r="I449" s="167">
        <v>500</v>
      </c>
    </row>
    <row r="450" spans="1:9" ht="12.75">
      <c r="A450" s="87">
        <f t="shared" si="20"/>
        <v>438</v>
      </c>
      <c r="B450" s="160" t="s">
        <v>467</v>
      </c>
      <c r="C450" s="161" t="s">
        <v>306</v>
      </c>
      <c r="D450" s="161" t="s">
        <v>939</v>
      </c>
      <c r="E450" s="161" t="s">
        <v>384</v>
      </c>
      <c r="F450" s="112">
        <f t="shared" si="21"/>
        <v>0.5</v>
      </c>
      <c r="G450" s="162">
        <v>500</v>
      </c>
      <c r="H450" s="112">
        <f t="shared" si="22"/>
        <v>0.5</v>
      </c>
      <c r="I450" s="167">
        <v>500</v>
      </c>
    </row>
    <row r="451" spans="1:9" ht="51">
      <c r="A451" s="87">
        <f t="shared" si="20"/>
        <v>439</v>
      </c>
      <c r="B451" s="160" t="s">
        <v>697</v>
      </c>
      <c r="C451" s="161" t="s">
        <v>306</v>
      </c>
      <c r="D451" s="161" t="s">
        <v>1060</v>
      </c>
      <c r="E451" s="161" t="s">
        <v>75</v>
      </c>
      <c r="F451" s="112">
        <f t="shared" si="21"/>
        <v>985</v>
      </c>
      <c r="G451" s="162">
        <v>985000</v>
      </c>
      <c r="H451" s="112">
        <f t="shared" si="22"/>
        <v>985</v>
      </c>
      <c r="I451" s="167">
        <v>985000</v>
      </c>
    </row>
    <row r="452" spans="1:9" ht="12.75">
      <c r="A452" s="87">
        <f t="shared" si="20"/>
        <v>440</v>
      </c>
      <c r="B452" s="160" t="s">
        <v>467</v>
      </c>
      <c r="C452" s="161" t="s">
        <v>306</v>
      </c>
      <c r="D452" s="161" t="s">
        <v>1060</v>
      </c>
      <c r="E452" s="161" t="s">
        <v>384</v>
      </c>
      <c r="F452" s="112">
        <f t="shared" si="21"/>
        <v>985</v>
      </c>
      <c r="G452" s="162">
        <v>985000</v>
      </c>
      <c r="H452" s="112">
        <f t="shared" si="22"/>
        <v>985</v>
      </c>
      <c r="I452" s="167">
        <v>985000</v>
      </c>
    </row>
    <row r="453" spans="1:9" ht="51">
      <c r="A453" s="87">
        <f t="shared" si="20"/>
        <v>441</v>
      </c>
      <c r="B453" s="160" t="s">
        <v>710</v>
      </c>
      <c r="C453" s="161" t="s">
        <v>306</v>
      </c>
      <c r="D453" s="161" t="s">
        <v>1056</v>
      </c>
      <c r="E453" s="161" t="s">
        <v>75</v>
      </c>
      <c r="F453" s="112">
        <f t="shared" si="21"/>
        <v>111951.2</v>
      </c>
      <c r="G453" s="162">
        <v>111951200</v>
      </c>
      <c r="H453" s="112">
        <f t="shared" si="22"/>
        <v>110418.2</v>
      </c>
      <c r="I453" s="167">
        <v>110418200</v>
      </c>
    </row>
    <row r="454" spans="1:9" ht="25.5">
      <c r="A454" s="87">
        <f t="shared" si="20"/>
        <v>442</v>
      </c>
      <c r="B454" s="160" t="s">
        <v>464</v>
      </c>
      <c r="C454" s="161" t="s">
        <v>306</v>
      </c>
      <c r="D454" s="161" t="s">
        <v>1057</v>
      </c>
      <c r="E454" s="161" t="s">
        <v>75</v>
      </c>
      <c r="F454" s="112">
        <f t="shared" si="21"/>
        <v>111951.2</v>
      </c>
      <c r="G454" s="162">
        <v>111951200</v>
      </c>
      <c r="H454" s="112">
        <f t="shared" si="22"/>
        <v>110418.2</v>
      </c>
      <c r="I454" s="167">
        <v>110418200</v>
      </c>
    </row>
    <row r="455" spans="1:9" ht="38.25">
      <c r="A455" s="87">
        <f t="shared" si="20"/>
        <v>443</v>
      </c>
      <c r="B455" s="160" t="s">
        <v>468</v>
      </c>
      <c r="C455" s="161" t="s">
        <v>306</v>
      </c>
      <c r="D455" s="161" t="s">
        <v>1061</v>
      </c>
      <c r="E455" s="161" t="s">
        <v>75</v>
      </c>
      <c r="F455" s="112">
        <f t="shared" si="21"/>
        <v>111951.2</v>
      </c>
      <c r="G455" s="162">
        <v>111951200</v>
      </c>
      <c r="H455" s="112">
        <f t="shared" si="22"/>
        <v>110418.2</v>
      </c>
      <c r="I455" s="167">
        <v>110418200</v>
      </c>
    </row>
    <row r="456" spans="1:9" ht="12.75">
      <c r="A456" s="87">
        <f t="shared" si="20"/>
        <v>444</v>
      </c>
      <c r="B456" s="144" t="s">
        <v>467</v>
      </c>
      <c r="C456" s="145" t="s">
        <v>306</v>
      </c>
      <c r="D456" s="145" t="s">
        <v>1061</v>
      </c>
      <c r="E456" s="145" t="s">
        <v>384</v>
      </c>
      <c r="F456" s="146">
        <f t="shared" si="21"/>
        <v>111951.2</v>
      </c>
      <c r="G456" s="155">
        <v>111951200</v>
      </c>
      <c r="H456" s="146">
        <f t="shared" si="22"/>
        <v>110418.2</v>
      </c>
      <c r="I456" s="167">
        <v>110418200</v>
      </c>
    </row>
    <row r="457" spans="1:9" ht="12.75">
      <c r="A457" s="147">
        <f t="shared" si="20"/>
        <v>445</v>
      </c>
      <c r="B457" s="214" t="s">
        <v>189</v>
      </c>
      <c r="C457" s="215"/>
      <c r="D457" s="215"/>
      <c r="E457" s="215"/>
      <c r="F457" s="148">
        <f t="shared" si="21"/>
        <v>1001000</v>
      </c>
      <c r="G457" s="153">
        <v>1001000000</v>
      </c>
      <c r="H457" s="148">
        <f t="shared" si="22"/>
        <v>995700</v>
      </c>
      <c r="I457" s="168">
        <v>995700000</v>
      </c>
    </row>
    <row r="458" spans="12:13" ht="12">
      <c r="L458" s="113"/>
      <c r="M458" s="113"/>
    </row>
  </sheetData>
  <sheetProtection/>
  <autoFilter ref="A12:I457"/>
  <mergeCells count="7">
    <mergeCell ref="B457:E457"/>
    <mergeCell ref="A8:H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70C0"/>
  </sheetPr>
  <dimension ref="A1:H509"/>
  <sheetViews>
    <sheetView tabSelected="1" zoomScalePageLayoutView="0" workbookViewId="0" topLeftCell="C1">
      <selection activeCell="K510" sqref="K510"/>
    </sheetView>
  </sheetViews>
  <sheetFormatPr defaultColWidth="9.00390625" defaultRowHeight="12.75"/>
  <cols>
    <col min="1" max="1" width="4.75390625" style="86" customWidth="1"/>
    <col min="2" max="2" width="60.75390625" style="90" customWidth="1"/>
    <col min="3" max="3" width="5.00390625" style="90" customWidth="1"/>
    <col min="4" max="4" width="6.75390625" style="90" customWidth="1"/>
    <col min="5" max="5" width="11.625" style="90" customWidth="1"/>
    <col min="6" max="6" width="5.75390625" style="90" customWidth="1"/>
    <col min="7" max="7" width="14.75390625" style="8" customWidth="1"/>
    <col min="8" max="8" width="5.75390625" style="90" hidden="1" customWidth="1"/>
    <col min="9" max="16384" width="9.125" style="10" customWidth="1"/>
  </cols>
  <sheetData>
    <row r="1" spans="1:8" s="12" customFormat="1" ht="12.75">
      <c r="A1" s="86"/>
      <c r="B1" s="90"/>
      <c r="C1" s="90"/>
      <c r="D1" s="90"/>
      <c r="E1" s="90"/>
      <c r="F1" s="90"/>
      <c r="G1" s="7" t="s">
        <v>512</v>
      </c>
      <c r="H1" s="90"/>
    </row>
    <row r="2" spans="1:8" s="12" customFormat="1" ht="12.75">
      <c r="A2" s="86"/>
      <c r="B2" s="90"/>
      <c r="C2" s="90"/>
      <c r="D2" s="90"/>
      <c r="E2" s="90"/>
      <c r="F2" s="90"/>
      <c r="G2" s="7" t="s">
        <v>198</v>
      </c>
      <c r="H2" s="90"/>
    </row>
    <row r="3" spans="1:8" s="12" customFormat="1" ht="12.75">
      <c r="A3" s="86"/>
      <c r="B3" s="90"/>
      <c r="C3" s="90"/>
      <c r="D3" s="90"/>
      <c r="E3" s="90"/>
      <c r="F3" s="90"/>
      <c r="G3" s="7" t="s">
        <v>73</v>
      </c>
      <c r="H3" s="90"/>
    </row>
    <row r="4" spans="1:8" s="12" customFormat="1" ht="12.75">
      <c r="A4" s="86"/>
      <c r="B4" s="90"/>
      <c r="C4" s="90"/>
      <c r="D4" s="90"/>
      <c r="E4" s="90"/>
      <c r="F4" s="90"/>
      <c r="G4" s="7" t="s">
        <v>74</v>
      </c>
      <c r="H4" s="90"/>
    </row>
    <row r="5" spans="1:8" s="12" customFormat="1" ht="12.75">
      <c r="A5" s="86"/>
      <c r="B5" s="90"/>
      <c r="C5" s="90"/>
      <c r="D5" s="90"/>
      <c r="E5" s="90"/>
      <c r="F5" s="90"/>
      <c r="G5" s="7" t="s">
        <v>73</v>
      </c>
      <c r="H5" s="90"/>
    </row>
    <row r="6" spans="1:8" s="12" customFormat="1" ht="12.75">
      <c r="A6" s="86"/>
      <c r="B6" s="90"/>
      <c r="C6" s="90"/>
      <c r="D6" s="90"/>
      <c r="E6" s="90"/>
      <c r="F6" s="90"/>
      <c r="G6" s="7" t="s">
        <v>1148</v>
      </c>
      <c r="H6" s="90"/>
    </row>
    <row r="7" spans="1:8" s="12" customFormat="1" ht="9" customHeight="1">
      <c r="A7" s="86"/>
      <c r="B7" s="90"/>
      <c r="C7" s="90"/>
      <c r="D7" s="90"/>
      <c r="E7" s="90"/>
      <c r="F7" s="90"/>
      <c r="G7" s="7"/>
      <c r="H7" s="90"/>
    </row>
    <row r="8" spans="1:7" s="12" customFormat="1" ht="14.25" customHeight="1">
      <c r="A8" s="210" t="s">
        <v>1147</v>
      </c>
      <c r="B8" s="211"/>
      <c r="C8" s="211"/>
      <c r="D8" s="211"/>
      <c r="E8" s="211"/>
      <c r="F8" s="211"/>
      <c r="G8" s="211"/>
    </row>
    <row r="9" spans="2:8" ht="12">
      <c r="B9" s="91"/>
      <c r="C9" s="91"/>
      <c r="D9" s="91"/>
      <c r="E9" s="91"/>
      <c r="F9" s="91"/>
      <c r="G9" s="7"/>
      <c r="H9" s="91"/>
    </row>
    <row r="10" spans="1:8" ht="45">
      <c r="A10" s="142" t="s">
        <v>202</v>
      </c>
      <c r="B10" s="9" t="s">
        <v>526</v>
      </c>
      <c r="C10" s="142" t="s">
        <v>395</v>
      </c>
      <c r="D10" s="142" t="s">
        <v>78</v>
      </c>
      <c r="E10" s="142" t="s">
        <v>197</v>
      </c>
      <c r="F10" s="142" t="s">
        <v>200</v>
      </c>
      <c r="G10" s="15" t="s">
        <v>190</v>
      </c>
      <c r="H10" s="175"/>
    </row>
    <row r="11" spans="1:8" ht="12">
      <c r="A11" s="88">
        <v>1</v>
      </c>
      <c r="B11" s="142">
        <v>2</v>
      </c>
      <c r="C11" s="142">
        <v>3</v>
      </c>
      <c r="D11" s="142">
        <v>4</v>
      </c>
      <c r="E11" s="142">
        <v>5</v>
      </c>
      <c r="F11" s="9">
        <v>6</v>
      </c>
      <c r="G11" s="9">
        <v>7</v>
      </c>
      <c r="H11" s="9"/>
    </row>
    <row r="12" spans="1:8" ht="25.5">
      <c r="A12" s="147">
        <v>1</v>
      </c>
      <c r="B12" s="150" t="s">
        <v>888</v>
      </c>
      <c r="C12" s="151" t="s">
        <v>82</v>
      </c>
      <c r="D12" s="151" t="s">
        <v>76</v>
      </c>
      <c r="E12" s="151" t="s">
        <v>889</v>
      </c>
      <c r="F12" s="151" t="s">
        <v>75</v>
      </c>
      <c r="G12" s="148">
        <f aca="true" t="shared" si="0" ref="G12:G75">H12/1000</f>
        <v>1974.6</v>
      </c>
      <c r="H12" s="189">
        <v>1974600</v>
      </c>
    </row>
    <row r="13" spans="1:8" ht="12.75">
      <c r="A13" s="143">
        <f aca="true" t="shared" si="1" ref="A13:A76">1+A12</f>
        <v>2</v>
      </c>
      <c r="B13" s="187" t="s">
        <v>769</v>
      </c>
      <c r="C13" s="188" t="s">
        <v>82</v>
      </c>
      <c r="D13" s="188" t="s">
        <v>168</v>
      </c>
      <c r="E13" s="188" t="s">
        <v>889</v>
      </c>
      <c r="F13" s="188" t="s">
        <v>75</v>
      </c>
      <c r="G13" s="112">
        <f t="shared" si="0"/>
        <v>1974.6</v>
      </c>
      <c r="H13" s="189">
        <v>1974600</v>
      </c>
    </row>
    <row r="14" spans="1:8" ht="12.75">
      <c r="A14" s="143">
        <f t="shared" si="1"/>
        <v>3</v>
      </c>
      <c r="B14" s="187" t="s">
        <v>890</v>
      </c>
      <c r="C14" s="188" t="s">
        <v>82</v>
      </c>
      <c r="D14" s="188" t="s">
        <v>891</v>
      </c>
      <c r="E14" s="188" t="s">
        <v>889</v>
      </c>
      <c r="F14" s="188" t="s">
        <v>75</v>
      </c>
      <c r="G14" s="146">
        <f t="shared" si="0"/>
        <v>1974.6</v>
      </c>
      <c r="H14" s="189">
        <v>1974600</v>
      </c>
    </row>
    <row r="15" spans="1:8" ht="12.75">
      <c r="A15" s="143">
        <f t="shared" si="1"/>
        <v>4</v>
      </c>
      <c r="B15" s="187" t="s">
        <v>396</v>
      </c>
      <c r="C15" s="188" t="s">
        <v>82</v>
      </c>
      <c r="D15" s="188" t="s">
        <v>891</v>
      </c>
      <c r="E15" s="188" t="s">
        <v>892</v>
      </c>
      <c r="F15" s="188" t="s">
        <v>75</v>
      </c>
      <c r="G15" s="146">
        <f t="shared" si="0"/>
        <v>1974.6</v>
      </c>
      <c r="H15" s="189">
        <v>1974600</v>
      </c>
    </row>
    <row r="16" spans="1:8" ht="12.75">
      <c r="A16" s="143">
        <f t="shared" si="1"/>
        <v>5</v>
      </c>
      <c r="B16" s="187" t="s">
        <v>893</v>
      </c>
      <c r="C16" s="188" t="s">
        <v>82</v>
      </c>
      <c r="D16" s="188" t="s">
        <v>891</v>
      </c>
      <c r="E16" s="188" t="s">
        <v>894</v>
      </c>
      <c r="F16" s="188" t="s">
        <v>75</v>
      </c>
      <c r="G16" s="146">
        <f t="shared" si="0"/>
        <v>1974.6</v>
      </c>
      <c r="H16" s="189">
        <v>1974600</v>
      </c>
    </row>
    <row r="17" spans="1:8" ht="25.5">
      <c r="A17" s="143">
        <f t="shared" si="1"/>
        <v>6</v>
      </c>
      <c r="B17" s="187" t="s">
        <v>532</v>
      </c>
      <c r="C17" s="188" t="s">
        <v>82</v>
      </c>
      <c r="D17" s="188" t="s">
        <v>891</v>
      </c>
      <c r="E17" s="188" t="s">
        <v>894</v>
      </c>
      <c r="F17" s="188" t="s">
        <v>386</v>
      </c>
      <c r="G17" s="146">
        <f t="shared" si="0"/>
        <v>1974.6</v>
      </c>
      <c r="H17" s="189">
        <v>1974600</v>
      </c>
    </row>
    <row r="18" spans="1:8" ht="12.75">
      <c r="A18" s="149">
        <f t="shared" si="1"/>
        <v>7</v>
      </c>
      <c r="B18" s="150" t="s">
        <v>218</v>
      </c>
      <c r="C18" s="151" t="s">
        <v>192</v>
      </c>
      <c r="D18" s="151" t="s">
        <v>76</v>
      </c>
      <c r="E18" s="151" t="s">
        <v>889</v>
      </c>
      <c r="F18" s="151" t="s">
        <v>75</v>
      </c>
      <c r="G18" s="152">
        <f t="shared" si="0"/>
        <v>326699.56182</v>
      </c>
      <c r="H18" s="189">
        <v>326699561.82</v>
      </c>
    </row>
    <row r="19" spans="1:8" ht="12.75">
      <c r="A19" s="143">
        <f t="shared" si="1"/>
        <v>8</v>
      </c>
      <c r="B19" s="187" t="s">
        <v>769</v>
      </c>
      <c r="C19" s="188" t="s">
        <v>192</v>
      </c>
      <c r="D19" s="188" t="s">
        <v>168</v>
      </c>
      <c r="E19" s="188" t="s">
        <v>889</v>
      </c>
      <c r="F19" s="188" t="s">
        <v>75</v>
      </c>
      <c r="G19" s="146">
        <f t="shared" si="0"/>
        <v>66862.83098</v>
      </c>
      <c r="H19" s="189">
        <v>66862830.98</v>
      </c>
    </row>
    <row r="20" spans="1:8" ht="25.5">
      <c r="A20" s="143">
        <f t="shared" si="1"/>
        <v>9</v>
      </c>
      <c r="B20" s="187" t="s">
        <v>770</v>
      </c>
      <c r="C20" s="188" t="s">
        <v>192</v>
      </c>
      <c r="D20" s="188" t="s">
        <v>169</v>
      </c>
      <c r="E20" s="188" t="s">
        <v>889</v>
      </c>
      <c r="F20" s="188" t="s">
        <v>75</v>
      </c>
      <c r="G20" s="146">
        <f t="shared" si="0"/>
        <v>1446.158</v>
      </c>
      <c r="H20" s="189">
        <v>1446158</v>
      </c>
    </row>
    <row r="21" spans="1:8" ht="12.75">
      <c r="A21" s="143">
        <f t="shared" si="1"/>
        <v>10</v>
      </c>
      <c r="B21" s="187" t="s">
        <v>396</v>
      </c>
      <c r="C21" s="188" t="s">
        <v>192</v>
      </c>
      <c r="D21" s="188" t="s">
        <v>169</v>
      </c>
      <c r="E21" s="188" t="s">
        <v>892</v>
      </c>
      <c r="F21" s="188" t="s">
        <v>75</v>
      </c>
      <c r="G21" s="146">
        <f t="shared" si="0"/>
        <v>1446.158</v>
      </c>
      <c r="H21" s="189">
        <v>1446158</v>
      </c>
    </row>
    <row r="22" spans="1:8" ht="12.75">
      <c r="A22" s="143">
        <f t="shared" si="1"/>
        <v>11</v>
      </c>
      <c r="B22" s="187" t="s">
        <v>529</v>
      </c>
      <c r="C22" s="188" t="s">
        <v>192</v>
      </c>
      <c r="D22" s="188" t="s">
        <v>169</v>
      </c>
      <c r="E22" s="188" t="s">
        <v>895</v>
      </c>
      <c r="F22" s="188" t="s">
        <v>75</v>
      </c>
      <c r="G22" s="146">
        <f t="shared" si="0"/>
        <v>1446.158</v>
      </c>
      <c r="H22" s="189">
        <v>1446158</v>
      </c>
    </row>
    <row r="23" spans="1:8" ht="25.5">
      <c r="A23" s="143">
        <f t="shared" si="1"/>
        <v>12</v>
      </c>
      <c r="B23" s="187" t="s">
        <v>530</v>
      </c>
      <c r="C23" s="188" t="s">
        <v>192</v>
      </c>
      <c r="D23" s="188" t="s">
        <v>169</v>
      </c>
      <c r="E23" s="188" t="s">
        <v>895</v>
      </c>
      <c r="F23" s="188" t="s">
        <v>385</v>
      </c>
      <c r="G23" s="146">
        <f t="shared" si="0"/>
        <v>1446.158</v>
      </c>
      <c r="H23" s="189">
        <v>1446158</v>
      </c>
    </row>
    <row r="24" spans="1:8" ht="38.25">
      <c r="A24" s="143">
        <f t="shared" si="1"/>
        <v>13</v>
      </c>
      <c r="B24" s="187" t="s">
        <v>771</v>
      </c>
      <c r="C24" s="188" t="s">
        <v>192</v>
      </c>
      <c r="D24" s="188" t="s">
        <v>171</v>
      </c>
      <c r="E24" s="188" t="s">
        <v>889</v>
      </c>
      <c r="F24" s="188" t="s">
        <v>75</v>
      </c>
      <c r="G24" s="146">
        <f t="shared" si="0"/>
        <v>20454.033</v>
      </c>
      <c r="H24" s="189">
        <v>20454033</v>
      </c>
    </row>
    <row r="25" spans="1:8" ht="12.75">
      <c r="A25" s="143">
        <f t="shared" si="1"/>
        <v>14</v>
      </c>
      <c r="B25" s="187" t="s">
        <v>396</v>
      </c>
      <c r="C25" s="188" t="s">
        <v>192</v>
      </c>
      <c r="D25" s="188" t="s">
        <v>171</v>
      </c>
      <c r="E25" s="188" t="s">
        <v>892</v>
      </c>
      <c r="F25" s="188" t="s">
        <v>75</v>
      </c>
      <c r="G25" s="146">
        <f t="shared" si="0"/>
        <v>20454.033</v>
      </c>
      <c r="H25" s="189">
        <v>20454033</v>
      </c>
    </row>
    <row r="26" spans="1:8" ht="25.5">
      <c r="A26" s="143">
        <f t="shared" si="1"/>
        <v>15</v>
      </c>
      <c r="B26" s="187" t="s">
        <v>531</v>
      </c>
      <c r="C26" s="188" t="s">
        <v>192</v>
      </c>
      <c r="D26" s="188" t="s">
        <v>171</v>
      </c>
      <c r="E26" s="188" t="s">
        <v>896</v>
      </c>
      <c r="F26" s="188" t="s">
        <v>75</v>
      </c>
      <c r="G26" s="146">
        <f t="shared" si="0"/>
        <v>20454.033</v>
      </c>
      <c r="H26" s="189">
        <v>20454033</v>
      </c>
    </row>
    <row r="27" spans="1:8" ht="25.5">
      <c r="A27" s="143">
        <f t="shared" si="1"/>
        <v>16</v>
      </c>
      <c r="B27" s="187" t="s">
        <v>530</v>
      </c>
      <c r="C27" s="188" t="s">
        <v>192</v>
      </c>
      <c r="D27" s="188" t="s">
        <v>171</v>
      </c>
      <c r="E27" s="188" t="s">
        <v>896</v>
      </c>
      <c r="F27" s="188" t="s">
        <v>385</v>
      </c>
      <c r="G27" s="146">
        <f t="shared" si="0"/>
        <v>20438.568</v>
      </c>
      <c r="H27" s="189">
        <v>20438568</v>
      </c>
    </row>
    <row r="28" spans="1:8" ht="25.5">
      <c r="A28" s="143">
        <f t="shared" si="1"/>
        <v>17</v>
      </c>
      <c r="B28" s="187" t="s">
        <v>532</v>
      </c>
      <c r="C28" s="188" t="s">
        <v>192</v>
      </c>
      <c r="D28" s="188" t="s">
        <v>171</v>
      </c>
      <c r="E28" s="188" t="s">
        <v>896</v>
      </c>
      <c r="F28" s="188" t="s">
        <v>386</v>
      </c>
      <c r="G28" s="146">
        <f t="shared" si="0"/>
        <v>15.465</v>
      </c>
      <c r="H28" s="189">
        <v>15465</v>
      </c>
    </row>
    <row r="29" spans="1:8" ht="38.25">
      <c r="A29" s="143">
        <f t="shared" si="1"/>
        <v>18</v>
      </c>
      <c r="B29" s="187" t="s">
        <v>772</v>
      </c>
      <c r="C29" s="188" t="s">
        <v>192</v>
      </c>
      <c r="D29" s="188" t="s">
        <v>212</v>
      </c>
      <c r="E29" s="188" t="s">
        <v>889</v>
      </c>
      <c r="F29" s="188" t="s">
        <v>75</v>
      </c>
      <c r="G29" s="146">
        <f t="shared" si="0"/>
        <v>9372.074</v>
      </c>
      <c r="H29" s="189">
        <v>9372074</v>
      </c>
    </row>
    <row r="30" spans="1:8" ht="12.75">
      <c r="A30" s="143">
        <f t="shared" si="1"/>
        <v>19</v>
      </c>
      <c r="B30" s="187" t="s">
        <v>396</v>
      </c>
      <c r="C30" s="188" t="s">
        <v>192</v>
      </c>
      <c r="D30" s="188" t="s">
        <v>212</v>
      </c>
      <c r="E30" s="188" t="s">
        <v>892</v>
      </c>
      <c r="F30" s="188" t="s">
        <v>75</v>
      </c>
      <c r="G30" s="146">
        <f t="shared" si="0"/>
        <v>9372.074</v>
      </c>
      <c r="H30" s="189">
        <v>9372074</v>
      </c>
    </row>
    <row r="31" spans="1:8" ht="25.5">
      <c r="A31" s="143">
        <f t="shared" si="1"/>
        <v>20</v>
      </c>
      <c r="B31" s="187" t="s">
        <v>531</v>
      </c>
      <c r="C31" s="188" t="s">
        <v>192</v>
      </c>
      <c r="D31" s="188" t="s">
        <v>212</v>
      </c>
      <c r="E31" s="188" t="s">
        <v>896</v>
      </c>
      <c r="F31" s="188" t="s">
        <v>75</v>
      </c>
      <c r="G31" s="146">
        <f t="shared" si="0"/>
        <v>9372.074</v>
      </c>
      <c r="H31" s="189">
        <v>9372074</v>
      </c>
    </row>
    <row r="32" spans="1:8" ht="25.5">
      <c r="A32" s="143">
        <f t="shared" si="1"/>
        <v>21</v>
      </c>
      <c r="B32" s="187" t="s">
        <v>530</v>
      </c>
      <c r="C32" s="188" t="s">
        <v>192</v>
      </c>
      <c r="D32" s="188" t="s">
        <v>212</v>
      </c>
      <c r="E32" s="188" t="s">
        <v>896</v>
      </c>
      <c r="F32" s="188" t="s">
        <v>385</v>
      </c>
      <c r="G32" s="146">
        <f t="shared" si="0"/>
        <v>8288.979</v>
      </c>
      <c r="H32" s="189">
        <v>8288979</v>
      </c>
    </row>
    <row r="33" spans="1:8" ht="25.5">
      <c r="A33" s="143">
        <f t="shared" si="1"/>
        <v>22</v>
      </c>
      <c r="B33" s="187" t="s">
        <v>532</v>
      </c>
      <c r="C33" s="188" t="s">
        <v>192</v>
      </c>
      <c r="D33" s="188" t="s">
        <v>212</v>
      </c>
      <c r="E33" s="188" t="s">
        <v>896</v>
      </c>
      <c r="F33" s="188" t="s">
        <v>386</v>
      </c>
      <c r="G33" s="146">
        <f t="shared" si="0"/>
        <v>1083.095</v>
      </c>
      <c r="H33" s="189">
        <v>1083095</v>
      </c>
    </row>
    <row r="34" spans="1:8" ht="12.75">
      <c r="A34" s="143">
        <f t="shared" si="1"/>
        <v>23</v>
      </c>
      <c r="B34" s="187" t="s">
        <v>773</v>
      </c>
      <c r="C34" s="188" t="s">
        <v>192</v>
      </c>
      <c r="D34" s="188" t="s">
        <v>299</v>
      </c>
      <c r="E34" s="188" t="s">
        <v>889</v>
      </c>
      <c r="F34" s="188" t="s">
        <v>75</v>
      </c>
      <c r="G34" s="146">
        <f t="shared" si="0"/>
        <v>1000</v>
      </c>
      <c r="H34" s="189">
        <v>1000000</v>
      </c>
    </row>
    <row r="35" spans="1:8" ht="12.75">
      <c r="A35" s="143">
        <f t="shared" si="1"/>
        <v>24</v>
      </c>
      <c r="B35" s="187" t="s">
        <v>396</v>
      </c>
      <c r="C35" s="188" t="s">
        <v>192</v>
      </c>
      <c r="D35" s="188" t="s">
        <v>299</v>
      </c>
      <c r="E35" s="188" t="s">
        <v>892</v>
      </c>
      <c r="F35" s="188" t="s">
        <v>75</v>
      </c>
      <c r="G35" s="146">
        <f t="shared" si="0"/>
        <v>1000</v>
      </c>
      <c r="H35" s="189">
        <v>1000000</v>
      </c>
    </row>
    <row r="36" spans="1:8" ht="12.75">
      <c r="A36" s="143">
        <f t="shared" si="1"/>
        <v>25</v>
      </c>
      <c r="B36" s="187" t="s">
        <v>533</v>
      </c>
      <c r="C36" s="188" t="s">
        <v>192</v>
      </c>
      <c r="D36" s="188" t="s">
        <v>299</v>
      </c>
      <c r="E36" s="188" t="s">
        <v>897</v>
      </c>
      <c r="F36" s="188" t="s">
        <v>75</v>
      </c>
      <c r="G36" s="146">
        <f t="shared" si="0"/>
        <v>1000</v>
      </c>
      <c r="H36" s="189">
        <v>1000000</v>
      </c>
    </row>
    <row r="37" spans="1:8" ht="12.75">
      <c r="A37" s="143">
        <f t="shared" si="1"/>
        <v>26</v>
      </c>
      <c r="B37" s="187" t="s">
        <v>534</v>
      </c>
      <c r="C37" s="188" t="s">
        <v>192</v>
      </c>
      <c r="D37" s="188" t="s">
        <v>299</v>
      </c>
      <c r="E37" s="188" t="s">
        <v>897</v>
      </c>
      <c r="F37" s="188" t="s">
        <v>379</v>
      </c>
      <c r="G37" s="146">
        <f t="shared" si="0"/>
        <v>1000</v>
      </c>
      <c r="H37" s="189">
        <v>1000000</v>
      </c>
    </row>
    <row r="38" spans="1:8" ht="12.75">
      <c r="A38" s="143">
        <f t="shared" si="1"/>
        <v>27</v>
      </c>
      <c r="B38" s="187" t="s">
        <v>774</v>
      </c>
      <c r="C38" s="188" t="s">
        <v>192</v>
      </c>
      <c r="D38" s="188" t="s">
        <v>301</v>
      </c>
      <c r="E38" s="188" t="s">
        <v>889</v>
      </c>
      <c r="F38" s="188" t="s">
        <v>75</v>
      </c>
      <c r="G38" s="146">
        <f t="shared" si="0"/>
        <v>34590.56598</v>
      </c>
      <c r="H38" s="189">
        <v>34590565.98</v>
      </c>
    </row>
    <row r="39" spans="1:8" ht="51">
      <c r="A39" s="143">
        <f t="shared" si="1"/>
        <v>28</v>
      </c>
      <c r="B39" s="187" t="s">
        <v>713</v>
      </c>
      <c r="C39" s="188" t="s">
        <v>192</v>
      </c>
      <c r="D39" s="188" t="s">
        <v>301</v>
      </c>
      <c r="E39" s="188" t="s">
        <v>898</v>
      </c>
      <c r="F39" s="188" t="s">
        <v>75</v>
      </c>
      <c r="G39" s="146">
        <f t="shared" si="0"/>
        <v>21555.5</v>
      </c>
      <c r="H39" s="189">
        <v>21555500</v>
      </c>
    </row>
    <row r="40" spans="1:8" ht="38.25">
      <c r="A40" s="143">
        <f t="shared" si="1"/>
        <v>29</v>
      </c>
      <c r="B40" s="187" t="s">
        <v>714</v>
      </c>
      <c r="C40" s="188" t="s">
        <v>192</v>
      </c>
      <c r="D40" s="188" t="s">
        <v>301</v>
      </c>
      <c r="E40" s="188" t="s">
        <v>899</v>
      </c>
      <c r="F40" s="188" t="s">
        <v>75</v>
      </c>
      <c r="G40" s="146">
        <f t="shared" si="0"/>
        <v>992</v>
      </c>
      <c r="H40" s="189">
        <v>992000</v>
      </c>
    </row>
    <row r="41" spans="1:8" ht="27.75" customHeight="1">
      <c r="A41" s="143">
        <f t="shared" si="1"/>
        <v>30</v>
      </c>
      <c r="B41" s="187" t="s">
        <v>532</v>
      </c>
      <c r="C41" s="188" t="s">
        <v>192</v>
      </c>
      <c r="D41" s="188" t="s">
        <v>301</v>
      </c>
      <c r="E41" s="188" t="s">
        <v>899</v>
      </c>
      <c r="F41" s="188" t="s">
        <v>386</v>
      </c>
      <c r="G41" s="146">
        <f t="shared" si="0"/>
        <v>992</v>
      </c>
      <c r="H41" s="189">
        <v>992000</v>
      </c>
    </row>
    <row r="42" spans="1:8" ht="51">
      <c r="A42" s="143">
        <f t="shared" si="1"/>
        <v>31</v>
      </c>
      <c r="B42" s="187" t="s">
        <v>535</v>
      </c>
      <c r="C42" s="188" t="s">
        <v>192</v>
      </c>
      <c r="D42" s="188" t="s">
        <v>301</v>
      </c>
      <c r="E42" s="188" t="s">
        <v>900</v>
      </c>
      <c r="F42" s="188" t="s">
        <v>75</v>
      </c>
      <c r="G42" s="146">
        <f t="shared" si="0"/>
        <v>50</v>
      </c>
      <c r="H42" s="189">
        <v>50000</v>
      </c>
    </row>
    <row r="43" spans="1:8" ht="25.5">
      <c r="A43" s="143">
        <f t="shared" si="1"/>
        <v>32</v>
      </c>
      <c r="B43" s="187" t="s">
        <v>532</v>
      </c>
      <c r="C43" s="188" t="s">
        <v>192</v>
      </c>
      <c r="D43" s="188" t="s">
        <v>301</v>
      </c>
      <c r="E43" s="188" t="s">
        <v>900</v>
      </c>
      <c r="F43" s="188" t="s">
        <v>386</v>
      </c>
      <c r="G43" s="146">
        <f t="shared" si="0"/>
        <v>50</v>
      </c>
      <c r="H43" s="189">
        <v>50000</v>
      </c>
    </row>
    <row r="44" spans="1:8" ht="25.5">
      <c r="A44" s="143">
        <f t="shared" si="1"/>
        <v>33</v>
      </c>
      <c r="B44" s="187" t="s">
        <v>536</v>
      </c>
      <c r="C44" s="188" t="s">
        <v>192</v>
      </c>
      <c r="D44" s="188" t="s">
        <v>301</v>
      </c>
      <c r="E44" s="188" t="s">
        <v>901</v>
      </c>
      <c r="F44" s="188" t="s">
        <v>75</v>
      </c>
      <c r="G44" s="146">
        <f t="shared" si="0"/>
        <v>350</v>
      </c>
      <c r="H44" s="189">
        <v>350000</v>
      </c>
    </row>
    <row r="45" spans="1:8" ht="24.75" customHeight="1">
      <c r="A45" s="143">
        <f t="shared" si="1"/>
        <v>34</v>
      </c>
      <c r="B45" s="187" t="s">
        <v>530</v>
      </c>
      <c r="C45" s="188" t="s">
        <v>192</v>
      </c>
      <c r="D45" s="188" t="s">
        <v>301</v>
      </c>
      <c r="E45" s="188" t="s">
        <v>901</v>
      </c>
      <c r="F45" s="188" t="s">
        <v>385</v>
      </c>
      <c r="G45" s="146">
        <f t="shared" si="0"/>
        <v>220</v>
      </c>
      <c r="H45" s="189">
        <v>220000</v>
      </c>
    </row>
    <row r="46" spans="1:8" ht="25.5">
      <c r="A46" s="143">
        <f t="shared" si="1"/>
        <v>35</v>
      </c>
      <c r="B46" s="187" t="s">
        <v>532</v>
      </c>
      <c r="C46" s="188" t="s">
        <v>192</v>
      </c>
      <c r="D46" s="188" t="s">
        <v>301</v>
      </c>
      <c r="E46" s="188" t="s">
        <v>901</v>
      </c>
      <c r="F46" s="188" t="s">
        <v>386</v>
      </c>
      <c r="G46" s="146">
        <f t="shared" si="0"/>
        <v>130</v>
      </c>
      <c r="H46" s="189">
        <v>130000</v>
      </c>
    </row>
    <row r="47" spans="1:8" ht="38.25">
      <c r="A47" s="143">
        <f t="shared" si="1"/>
        <v>36</v>
      </c>
      <c r="B47" s="187" t="s">
        <v>539</v>
      </c>
      <c r="C47" s="188" t="s">
        <v>192</v>
      </c>
      <c r="D47" s="188" t="s">
        <v>301</v>
      </c>
      <c r="E47" s="188" t="s">
        <v>902</v>
      </c>
      <c r="F47" s="188" t="s">
        <v>75</v>
      </c>
      <c r="G47" s="146">
        <f t="shared" si="0"/>
        <v>150</v>
      </c>
      <c r="H47" s="189">
        <v>150000</v>
      </c>
    </row>
    <row r="48" spans="1:8" ht="25.5">
      <c r="A48" s="143">
        <f t="shared" si="1"/>
        <v>37</v>
      </c>
      <c r="B48" s="187" t="s">
        <v>532</v>
      </c>
      <c r="C48" s="188" t="s">
        <v>192</v>
      </c>
      <c r="D48" s="188" t="s">
        <v>301</v>
      </c>
      <c r="E48" s="188" t="s">
        <v>902</v>
      </c>
      <c r="F48" s="188" t="s">
        <v>386</v>
      </c>
      <c r="G48" s="146">
        <f t="shared" si="0"/>
        <v>150</v>
      </c>
      <c r="H48" s="189">
        <v>150000</v>
      </c>
    </row>
    <row r="49" spans="1:8" ht="38.25">
      <c r="A49" s="143">
        <f t="shared" si="1"/>
        <v>38</v>
      </c>
      <c r="B49" s="187" t="s">
        <v>540</v>
      </c>
      <c r="C49" s="188" t="s">
        <v>192</v>
      </c>
      <c r="D49" s="188" t="s">
        <v>301</v>
      </c>
      <c r="E49" s="188" t="s">
        <v>903</v>
      </c>
      <c r="F49" s="188" t="s">
        <v>75</v>
      </c>
      <c r="G49" s="146">
        <f t="shared" si="0"/>
        <v>250</v>
      </c>
      <c r="H49" s="189">
        <v>250000</v>
      </c>
    </row>
    <row r="50" spans="1:8" ht="25.5">
      <c r="A50" s="143">
        <f t="shared" si="1"/>
        <v>39</v>
      </c>
      <c r="B50" s="187" t="s">
        <v>532</v>
      </c>
      <c r="C50" s="188" t="s">
        <v>192</v>
      </c>
      <c r="D50" s="188" t="s">
        <v>301</v>
      </c>
      <c r="E50" s="188" t="s">
        <v>903</v>
      </c>
      <c r="F50" s="188" t="s">
        <v>386</v>
      </c>
      <c r="G50" s="146">
        <f t="shared" si="0"/>
        <v>146</v>
      </c>
      <c r="H50" s="189">
        <v>146000</v>
      </c>
    </row>
    <row r="51" spans="1:8" ht="12.75">
      <c r="A51" s="143">
        <f t="shared" si="1"/>
        <v>40</v>
      </c>
      <c r="B51" s="187" t="s">
        <v>904</v>
      </c>
      <c r="C51" s="188" t="s">
        <v>192</v>
      </c>
      <c r="D51" s="188" t="s">
        <v>301</v>
      </c>
      <c r="E51" s="188" t="s">
        <v>903</v>
      </c>
      <c r="F51" s="188" t="s">
        <v>905</v>
      </c>
      <c r="G51" s="146">
        <f t="shared" si="0"/>
        <v>104</v>
      </c>
      <c r="H51" s="189">
        <v>104000</v>
      </c>
    </row>
    <row r="52" spans="1:8" ht="76.5">
      <c r="A52" s="143">
        <f t="shared" si="1"/>
        <v>41</v>
      </c>
      <c r="B52" s="187" t="s">
        <v>541</v>
      </c>
      <c r="C52" s="188" t="s">
        <v>192</v>
      </c>
      <c r="D52" s="188" t="s">
        <v>301</v>
      </c>
      <c r="E52" s="188" t="s">
        <v>906</v>
      </c>
      <c r="F52" s="188" t="s">
        <v>75</v>
      </c>
      <c r="G52" s="146">
        <f t="shared" si="0"/>
        <v>200</v>
      </c>
      <c r="H52" s="189">
        <v>200000</v>
      </c>
    </row>
    <row r="53" spans="1:8" ht="25.5">
      <c r="A53" s="143">
        <f t="shared" si="1"/>
        <v>42</v>
      </c>
      <c r="B53" s="187" t="s">
        <v>532</v>
      </c>
      <c r="C53" s="188" t="s">
        <v>192</v>
      </c>
      <c r="D53" s="188" t="s">
        <v>301</v>
      </c>
      <c r="E53" s="188" t="s">
        <v>906</v>
      </c>
      <c r="F53" s="188" t="s">
        <v>386</v>
      </c>
      <c r="G53" s="146">
        <f t="shared" si="0"/>
        <v>200</v>
      </c>
      <c r="H53" s="189">
        <v>200000</v>
      </c>
    </row>
    <row r="54" spans="1:8" ht="38.25">
      <c r="A54" s="143">
        <f t="shared" si="1"/>
        <v>43</v>
      </c>
      <c r="B54" s="187" t="s">
        <v>542</v>
      </c>
      <c r="C54" s="188" t="s">
        <v>192</v>
      </c>
      <c r="D54" s="188" t="s">
        <v>301</v>
      </c>
      <c r="E54" s="188" t="s">
        <v>907</v>
      </c>
      <c r="F54" s="188" t="s">
        <v>75</v>
      </c>
      <c r="G54" s="146">
        <f t="shared" si="0"/>
        <v>50</v>
      </c>
      <c r="H54" s="189">
        <v>50000</v>
      </c>
    </row>
    <row r="55" spans="1:8" ht="25.5">
      <c r="A55" s="143">
        <f t="shared" si="1"/>
        <v>44</v>
      </c>
      <c r="B55" s="187" t="s">
        <v>532</v>
      </c>
      <c r="C55" s="188" t="s">
        <v>192</v>
      </c>
      <c r="D55" s="188" t="s">
        <v>301</v>
      </c>
      <c r="E55" s="188" t="s">
        <v>907</v>
      </c>
      <c r="F55" s="188" t="s">
        <v>386</v>
      </c>
      <c r="G55" s="146">
        <f t="shared" si="0"/>
        <v>50</v>
      </c>
      <c r="H55" s="189">
        <v>50000</v>
      </c>
    </row>
    <row r="56" spans="1:8" ht="25.5">
      <c r="A56" s="143">
        <f t="shared" si="1"/>
        <v>45</v>
      </c>
      <c r="B56" s="187" t="s">
        <v>543</v>
      </c>
      <c r="C56" s="188" t="s">
        <v>192</v>
      </c>
      <c r="D56" s="188" t="s">
        <v>301</v>
      </c>
      <c r="E56" s="188" t="s">
        <v>908</v>
      </c>
      <c r="F56" s="188" t="s">
        <v>75</v>
      </c>
      <c r="G56" s="146">
        <f t="shared" si="0"/>
        <v>40</v>
      </c>
      <c r="H56" s="189">
        <v>40000</v>
      </c>
    </row>
    <row r="57" spans="1:8" ht="25.5">
      <c r="A57" s="143">
        <f t="shared" si="1"/>
        <v>46</v>
      </c>
      <c r="B57" s="187" t="s">
        <v>532</v>
      </c>
      <c r="C57" s="188" t="s">
        <v>192</v>
      </c>
      <c r="D57" s="188" t="s">
        <v>301</v>
      </c>
      <c r="E57" s="188" t="s">
        <v>908</v>
      </c>
      <c r="F57" s="188" t="s">
        <v>386</v>
      </c>
      <c r="G57" s="146">
        <f t="shared" si="0"/>
        <v>40</v>
      </c>
      <c r="H57" s="189">
        <v>40000</v>
      </c>
    </row>
    <row r="58" spans="1:8" ht="25.5">
      <c r="A58" s="143">
        <f t="shared" si="1"/>
        <v>47</v>
      </c>
      <c r="B58" s="187" t="s">
        <v>544</v>
      </c>
      <c r="C58" s="188" t="s">
        <v>192</v>
      </c>
      <c r="D58" s="188" t="s">
        <v>301</v>
      </c>
      <c r="E58" s="188" t="s">
        <v>909</v>
      </c>
      <c r="F58" s="188" t="s">
        <v>75</v>
      </c>
      <c r="G58" s="146">
        <f t="shared" si="0"/>
        <v>50</v>
      </c>
      <c r="H58" s="189">
        <v>50000</v>
      </c>
    </row>
    <row r="59" spans="1:8" ht="12.75">
      <c r="A59" s="143">
        <f t="shared" si="1"/>
        <v>48</v>
      </c>
      <c r="B59" s="187" t="s">
        <v>548</v>
      </c>
      <c r="C59" s="188" t="s">
        <v>192</v>
      </c>
      <c r="D59" s="188" t="s">
        <v>301</v>
      </c>
      <c r="E59" s="188" t="s">
        <v>909</v>
      </c>
      <c r="F59" s="188" t="s">
        <v>388</v>
      </c>
      <c r="G59" s="146">
        <f t="shared" si="0"/>
        <v>50</v>
      </c>
      <c r="H59" s="189">
        <v>50000</v>
      </c>
    </row>
    <row r="60" spans="1:8" ht="38.25">
      <c r="A60" s="143">
        <f t="shared" si="1"/>
        <v>49</v>
      </c>
      <c r="B60" s="187" t="s">
        <v>910</v>
      </c>
      <c r="C60" s="188" t="s">
        <v>192</v>
      </c>
      <c r="D60" s="188" t="s">
        <v>301</v>
      </c>
      <c r="E60" s="188" t="s">
        <v>911</v>
      </c>
      <c r="F60" s="188" t="s">
        <v>75</v>
      </c>
      <c r="G60" s="146">
        <f t="shared" si="0"/>
        <v>20</v>
      </c>
      <c r="H60" s="189">
        <v>20000</v>
      </c>
    </row>
    <row r="61" spans="1:8" ht="25.5">
      <c r="A61" s="143">
        <f t="shared" si="1"/>
        <v>50</v>
      </c>
      <c r="B61" s="187" t="s">
        <v>532</v>
      </c>
      <c r="C61" s="188" t="s">
        <v>192</v>
      </c>
      <c r="D61" s="188" t="s">
        <v>301</v>
      </c>
      <c r="E61" s="188" t="s">
        <v>911</v>
      </c>
      <c r="F61" s="188" t="s">
        <v>386</v>
      </c>
      <c r="G61" s="146">
        <f t="shared" si="0"/>
        <v>20</v>
      </c>
      <c r="H61" s="189">
        <v>20000</v>
      </c>
    </row>
    <row r="62" spans="1:8" ht="63.75">
      <c r="A62" s="143">
        <f t="shared" si="1"/>
        <v>51</v>
      </c>
      <c r="B62" s="187" t="s">
        <v>912</v>
      </c>
      <c r="C62" s="188" t="s">
        <v>192</v>
      </c>
      <c r="D62" s="188" t="s">
        <v>301</v>
      </c>
      <c r="E62" s="188" t="s">
        <v>913</v>
      </c>
      <c r="F62" s="188" t="s">
        <v>75</v>
      </c>
      <c r="G62" s="146">
        <f t="shared" si="0"/>
        <v>30</v>
      </c>
      <c r="H62" s="189">
        <v>30000</v>
      </c>
    </row>
    <row r="63" spans="1:8" ht="25.5">
      <c r="A63" s="143">
        <f t="shared" si="1"/>
        <v>52</v>
      </c>
      <c r="B63" s="187" t="s">
        <v>532</v>
      </c>
      <c r="C63" s="188" t="s">
        <v>192</v>
      </c>
      <c r="D63" s="188" t="s">
        <v>301</v>
      </c>
      <c r="E63" s="188" t="s">
        <v>913</v>
      </c>
      <c r="F63" s="188" t="s">
        <v>386</v>
      </c>
      <c r="G63" s="146">
        <f t="shared" si="0"/>
        <v>30</v>
      </c>
      <c r="H63" s="189">
        <v>30000</v>
      </c>
    </row>
    <row r="64" spans="1:8" ht="25.5">
      <c r="A64" s="143">
        <f t="shared" si="1"/>
        <v>53</v>
      </c>
      <c r="B64" s="187" t="s">
        <v>545</v>
      </c>
      <c r="C64" s="188" t="s">
        <v>192</v>
      </c>
      <c r="D64" s="188" t="s">
        <v>301</v>
      </c>
      <c r="E64" s="188" t="s">
        <v>914</v>
      </c>
      <c r="F64" s="188" t="s">
        <v>75</v>
      </c>
      <c r="G64" s="146">
        <f t="shared" si="0"/>
        <v>650</v>
      </c>
      <c r="H64" s="189">
        <v>650000</v>
      </c>
    </row>
    <row r="65" spans="1:8" ht="25.5">
      <c r="A65" s="143">
        <f t="shared" si="1"/>
        <v>54</v>
      </c>
      <c r="B65" s="187" t="s">
        <v>532</v>
      </c>
      <c r="C65" s="188" t="s">
        <v>192</v>
      </c>
      <c r="D65" s="188" t="s">
        <v>301</v>
      </c>
      <c r="E65" s="188" t="s">
        <v>914</v>
      </c>
      <c r="F65" s="188" t="s">
        <v>386</v>
      </c>
      <c r="G65" s="146">
        <f t="shared" si="0"/>
        <v>650</v>
      </c>
      <c r="H65" s="189">
        <v>650000</v>
      </c>
    </row>
    <row r="66" spans="1:8" ht="63.75">
      <c r="A66" s="143">
        <f t="shared" si="1"/>
        <v>55</v>
      </c>
      <c r="B66" s="187" t="s">
        <v>715</v>
      </c>
      <c r="C66" s="188" t="s">
        <v>192</v>
      </c>
      <c r="D66" s="188" t="s">
        <v>301</v>
      </c>
      <c r="E66" s="188" t="s">
        <v>915</v>
      </c>
      <c r="F66" s="188" t="s">
        <v>75</v>
      </c>
      <c r="G66" s="146">
        <f t="shared" si="0"/>
        <v>750</v>
      </c>
      <c r="H66" s="189">
        <v>750000</v>
      </c>
    </row>
    <row r="67" spans="1:8" ht="38.25">
      <c r="A67" s="143">
        <f t="shared" si="1"/>
        <v>56</v>
      </c>
      <c r="B67" s="187" t="s">
        <v>916</v>
      </c>
      <c r="C67" s="188" t="s">
        <v>192</v>
      </c>
      <c r="D67" s="188" t="s">
        <v>301</v>
      </c>
      <c r="E67" s="188" t="s">
        <v>915</v>
      </c>
      <c r="F67" s="188" t="s">
        <v>382</v>
      </c>
      <c r="G67" s="146">
        <f t="shared" si="0"/>
        <v>750</v>
      </c>
      <c r="H67" s="189">
        <v>750000</v>
      </c>
    </row>
    <row r="68" spans="1:8" ht="76.5">
      <c r="A68" s="143">
        <f t="shared" si="1"/>
        <v>57</v>
      </c>
      <c r="B68" s="187" t="s">
        <v>917</v>
      </c>
      <c r="C68" s="188" t="s">
        <v>192</v>
      </c>
      <c r="D68" s="188" t="s">
        <v>301</v>
      </c>
      <c r="E68" s="188" t="s">
        <v>918</v>
      </c>
      <c r="F68" s="188" t="s">
        <v>75</v>
      </c>
      <c r="G68" s="146">
        <f t="shared" si="0"/>
        <v>250</v>
      </c>
      <c r="H68" s="189">
        <v>250000</v>
      </c>
    </row>
    <row r="69" spans="1:8" ht="25.5">
      <c r="A69" s="143">
        <f t="shared" si="1"/>
        <v>58</v>
      </c>
      <c r="B69" s="187" t="s">
        <v>532</v>
      </c>
      <c r="C69" s="188" t="s">
        <v>192</v>
      </c>
      <c r="D69" s="188" t="s">
        <v>301</v>
      </c>
      <c r="E69" s="188" t="s">
        <v>918</v>
      </c>
      <c r="F69" s="188" t="s">
        <v>386</v>
      </c>
      <c r="G69" s="146">
        <f t="shared" si="0"/>
        <v>250</v>
      </c>
      <c r="H69" s="189">
        <v>250000</v>
      </c>
    </row>
    <row r="70" spans="1:8" ht="38.25">
      <c r="A70" s="143">
        <f t="shared" si="1"/>
        <v>59</v>
      </c>
      <c r="B70" s="187" t="s">
        <v>546</v>
      </c>
      <c r="C70" s="188" t="s">
        <v>192</v>
      </c>
      <c r="D70" s="188" t="s">
        <v>301</v>
      </c>
      <c r="E70" s="188" t="s">
        <v>919</v>
      </c>
      <c r="F70" s="188" t="s">
        <v>75</v>
      </c>
      <c r="G70" s="146">
        <f t="shared" si="0"/>
        <v>15488.156</v>
      </c>
      <c r="H70" s="189">
        <v>15488156</v>
      </c>
    </row>
    <row r="71" spans="1:8" ht="12.75">
      <c r="A71" s="143">
        <f t="shared" si="1"/>
        <v>60</v>
      </c>
      <c r="B71" s="187" t="s">
        <v>547</v>
      </c>
      <c r="C71" s="188" t="s">
        <v>192</v>
      </c>
      <c r="D71" s="188" t="s">
        <v>301</v>
      </c>
      <c r="E71" s="188" t="s">
        <v>919</v>
      </c>
      <c r="F71" s="188" t="s">
        <v>387</v>
      </c>
      <c r="G71" s="146">
        <f t="shared" si="0"/>
        <v>8173.808</v>
      </c>
      <c r="H71" s="189">
        <v>8173808</v>
      </c>
    </row>
    <row r="72" spans="1:8" ht="25.5">
      <c r="A72" s="143">
        <f t="shared" si="1"/>
        <v>61</v>
      </c>
      <c r="B72" s="187" t="s">
        <v>532</v>
      </c>
      <c r="C72" s="188" t="s">
        <v>192</v>
      </c>
      <c r="D72" s="188" t="s">
        <v>301</v>
      </c>
      <c r="E72" s="188" t="s">
        <v>919</v>
      </c>
      <c r="F72" s="188" t="s">
        <v>386</v>
      </c>
      <c r="G72" s="146">
        <f t="shared" si="0"/>
        <v>6938.193</v>
      </c>
      <c r="H72" s="189">
        <v>6938193</v>
      </c>
    </row>
    <row r="73" spans="1:8" ht="12.75">
      <c r="A73" s="143">
        <f t="shared" si="1"/>
        <v>62</v>
      </c>
      <c r="B73" s="187" t="s">
        <v>548</v>
      </c>
      <c r="C73" s="188" t="s">
        <v>192</v>
      </c>
      <c r="D73" s="188" t="s">
        <v>301</v>
      </c>
      <c r="E73" s="188" t="s">
        <v>919</v>
      </c>
      <c r="F73" s="188" t="s">
        <v>388</v>
      </c>
      <c r="G73" s="146">
        <f t="shared" si="0"/>
        <v>376.155</v>
      </c>
      <c r="H73" s="189">
        <v>376155</v>
      </c>
    </row>
    <row r="74" spans="1:8" ht="38.25">
      <c r="A74" s="143">
        <f t="shared" si="1"/>
        <v>63</v>
      </c>
      <c r="B74" s="187" t="s">
        <v>549</v>
      </c>
      <c r="C74" s="188" t="s">
        <v>192</v>
      </c>
      <c r="D74" s="188" t="s">
        <v>301</v>
      </c>
      <c r="E74" s="188" t="s">
        <v>920</v>
      </c>
      <c r="F74" s="188" t="s">
        <v>75</v>
      </c>
      <c r="G74" s="146">
        <f t="shared" si="0"/>
        <v>1275.344</v>
      </c>
      <c r="H74" s="189">
        <v>1275344</v>
      </c>
    </row>
    <row r="75" spans="1:8" ht="12.75">
      <c r="A75" s="143">
        <f t="shared" si="1"/>
        <v>64</v>
      </c>
      <c r="B75" s="187" t="s">
        <v>547</v>
      </c>
      <c r="C75" s="188" t="s">
        <v>192</v>
      </c>
      <c r="D75" s="188" t="s">
        <v>301</v>
      </c>
      <c r="E75" s="188" t="s">
        <v>920</v>
      </c>
      <c r="F75" s="188" t="s">
        <v>387</v>
      </c>
      <c r="G75" s="146">
        <f t="shared" si="0"/>
        <v>1255.344</v>
      </c>
      <c r="H75" s="189">
        <v>1255344</v>
      </c>
    </row>
    <row r="76" spans="1:8" ht="25.5">
      <c r="A76" s="143">
        <f t="shared" si="1"/>
        <v>65</v>
      </c>
      <c r="B76" s="187" t="s">
        <v>532</v>
      </c>
      <c r="C76" s="188" t="s">
        <v>192</v>
      </c>
      <c r="D76" s="188" t="s">
        <v>301</v>
      </c>
      <c r="E76" s="188" t="s">
        <v>920</v>
      </c>
      <c r="F76" s="188" t="s">
        <v>386</v>
      </c>
      <c r="G76" s="146">
        <f aca="true" t="shared" si="2" ref="G76:G139">H76/1000</f>
        <v>20</v>
      </c>
      <c r="H76" s="189">
        <v>20000</v>
      </c>
    </row>
    <row r="77" spans="1:8" ht="51">
      <c r="A77" s="143">
        <f aca="true" t="shared" si="3" ref="A77:A140">1+A76</f>
        <v>66</v>
      </c>
      <c r="B77" s="187" t="s">
        <v>921</v>
      </c>
      <c r="C77" s="188" t="s">
        <v>192</v>
      </c>
      <c r="D77" s="188" t="s">
        <v>301</v>
      </c>
      <c r="E77" s="188" t="s">
        <v>922</v>
      </c>
      <c r="F77" s="188" t="s">
        <v>75</v>
      </c>
      <c r="G77" s="146">
        <f t="shared" si="2"/>
        <v>100</v>
      </c>
      <c r="H77" s="189">
        <v>100000</v>
      </c>
    </row>
    <row r="78" spans="1:8" ht="25.5">
      <c r="A78" s="143">
        <f t="shared" si="3"/>
        <v>67</v>
      </c>
      <c r="B78" s="187" t="s">
        <v>532</v>
      </c>
      <c r="C78" s="188" t="s">
        <v>192</v>
      </c>
      <c r="D78" s="188" t="s">
        <v>301</v>
      </c>
      <c r="E78" s="188" t="s">
        <v>922</v>
      </c>
      <c r="F78" s="188" t="s">
        <v>386</v>
      </c>
      <c r="G78" s="146">
        <f t="shared" si="2"/>
        <v>100</v>
      </c>
      <c r="H78" s="189">
        <v>100000</v>
      </c>
    </row>
    <row r="79" spans="1:8" ht="63.75">
      <c r="A79" s="143">
        <f t="shared" si="3"/>
        <v>68</v>
      </c>
      <c r="B79" s="187" t="s">
        <v>923</v>
      </c>
      <c r="C79" s="188" t="s">
        <v>192</v>
      </c>
      <c r="D79" s="188" t="s">
        <v>301</v>
      </c>
      <c r="E79" s="188" t="s">
        <v>924</v>
      </c>
      <c r="F79" s="188" t="s">
        <v>75</v>
      </c>
      <c r="G79" s="146">
        <f t="shared" si="2"/>
        <v>300</v>
      </c>
      <c r="H79" s="189">
        <v>300000</v>
      </c>
    </row>
    <row r="80" spans="1:8" ht="25.5">
      <c r="A80" s="143">
        <f t="shared" si="3"/>
        <v>69</v>
      </c>
      <c r="B80" s="187" t="s">
        <v>532</v>
      </c>
      <c r="C80" s="188" t="s">
        <v>192</v>
      </c>
      <c r="D80" s="188" t="s">
        <v>301</v>
      </c>
      <c r="E80" s="188" t="s">
        <v>924</v>
      </c>
      <c r="F80" s="188" t="s">
        <v>386</v>
      </c>
      <c r="G80" s="146">
        <f t="shared" si="2"/>
        <v>300</v>
      </c>
      <c r="H80" s="189">
        <v>300000</v>
      </c>
    </row>
    <row r="81" spans="1:8" ht="38.25">
      <c r="A81" s="143">
        <f t="shared" si="3"/>
        <v>70</v>
      </c>
      <c r="B81" s="187" t="s">
        <v>538</v>
      </c>
      <c r="C81" s="188" t="s">
        <v>192</v>
      </c>
      <c r="D81" s="188" t="s">
        <v>301</v>
      </c>
      <c r="E81" s="188" t="s">
        <v>925</v>
      </c>
      <c r="F81" s="188" t="s">
        <v>75</v>
      </c>
      <c r="G81" s="146">
        <f t="shared" si="2"/>
        <v>10</v>
      </c>
      <c r="H81" s="189">
        <v>10000</v>
      </c>
    </row>
    <row r="82" spans="1:8" ht="25.5">
      <c r="A82" s="143">
        <f t="shared" si="3"/>
        <v>71</v>
      </c>
      <c r="B82" s="187" t="s">
        <v>532</v>
      </c>
      <c r="C82" s="188" t="s">
        <v>192</v>
      </c>
      <c r="D82" s="188" t="s">
        <v>301</v>
      </c>
      <c r="E82" s="188" t="s">
        <v>925</v>
      </c>
      <c r="F82" s="188" t="s">
        <v>386</v>
      </c>
      <c r="G82" s="146">
        <f t="shared" si="2"/>
        <v>10</v>
      </c>
      <c r="H82" s="189">
        <v>10000</v>
      </c>
    </row>
    <row r="83" spans="1:8" ht="51">
      <c r="A83" s="143">
        <f t="shared" si="3"/>
        <v>72</v>
      </c>
      <c r="B83" s="187" t="s">
        <v>927</v>
      </c>
      <c r="C83" s="188" t="s">
        <v>192</v>
      </c>
      <c r="D83" s="188" t="s">
        <v>301</v>
      </c>
      <c r="E83" s="188" t="s">
        <v>928</v>
      </c>
      <c r="F83" s="188" t="s">
        <v>75</v>
      </c>
      <c r="G83" s="146">
        <f t="shared" si="2"/>
        <v>350</v>
      </c>
      <c r="H83" s="189">
        <v>350000</v>
      </c>
    </row>
    <row r="84" spans="1:8" ht="25.5">
      <c r="A84" s="143">
        <f t="shared" si="3"/>
        <v>73</v>
      </c>
      <c r="B84" s="187" t="s">
        <v>532</v>
      </c>
      <c r="C84" s="188" t="s">
        <v>192</v>
      </c>
      <c r="D84" s="188" t="s">
        <v>301</v>
      </c>
      <c r="E84" s="188" t="s">
        <v>928</v>
      </c>
      <c r="F84" s="188" t="s">
        <v>386</v>
      </c>
      <c r="G84" s="146">
        <f t="shared" si="2"/>
        <v>350</v>
      </c>
      <c r="H84" s="189">
        <v>350000</v>
      </c>
    </row>
    <row r="85" spans="1:8" ht="38.25">
      <c r="A85" s="143">
        <f t="shared" si="3"/>
        <v>74</v>
      </c>
      <c r="B85" s="187" t="s">
        <v>929</v>
      </c>
      <c r="C85" s="188" t="s">
        <v>192</v>
      </c>
      <c r="D85" s="188" t="s">
        <v>301</v>
      </c>
      <c r="E85" s="188" t="s">
        <v>930</v>
      </c>
      <c r="F85" s="188" t="s">
        <v>75</v>
      </c>
      <c r="G85" s="146">
        <f t="shared" si="2"/>
        <v>200</v>
      </c>
      <c r="H85" s="189">
        <v>200000</v>
      </c>
    </row>
    <row r="86" spans="1:8" ht="25.5">
      <c r="A86" s="143">
        <f t="shared" si="3"/>
        <v>75</v>
      </c>
      <c r="B86" s="187" t="s">
        <v>532</v>
      </c>
      <c r="C86" s="188" t="s">
        <v>192</v>
      </c>
      <c r="D86" s="188" t="s">
        <v>301</v>
      </c>
      <c r="E86" s="188" t="s">
        <v>930</v>
      </c>
      <c r="F86" s="188" t="s">
        <v>386</v>
      </c>
      <c r="G86" s="146">
        <f t="shared" si="2"/>
        <v>200</v>
      </c>
      <c r="H86" s="189">
        <v>200000</v>
      </c>
    </row>
    <row r="87" spans="1:8" ht="51">
      <c r="A87" s="143">
        <f t="shared" si="3"/>
        <v>76</v>
      </c>
      <c r="B87" s="187" t="s">
        <v>716</v>
      </c>
      <c r="C87" s="188" t="s">
        <v>192</v>
      </c>
      <c r="D87" s="188" t="s">
        <v>301</v>
      </c>
      <c r="E87" s="188" t="s">
        <v>931</v>
      </c>
      <c r="F87" s="188" t="s">
        <v>75</v>
      </c>
      <c r="G87" s="146">
        <f t="shared" si="2"/>
        <v>11857.90298</v>
      </c>
      <c r="H87" s="189">
        <v>11857902.98</v>
      </c>
    </row>
    <row r="88" spans="1:8" ht="25.5">
      <c r="A88" s="143">
        <f t="shared" si="3"/>
        <v>77</v>
      </c>
      <c r="B88" s="187" t="s">
        <v>550</v>
      </c>
      <c r="C88" s="188" t="s">
        <v>192</v>
      </c>
      <c r="D88" s="188" t="s">
        <v>301</v>
      </c>
      <c r="E88" s="188" t="s">
        <v>932</v>
      </c>
      <c r="F88" s="188" t="s">
        <v>75</v>
      </c>
      <c r="G88" s="146">
        <f t="shared" si="2"/>
        <v>1500</v>
      </c>
      <c r="H88" s="189">
        <v>1500000</v>
      </c>
    </row>
    <row r="89" spans="1:8" ht="12.75">
      <c r="A89" s="143">
        <f t="shared" si="3"/>
        <v>78</v>
      </c>
      <c r="B89" s="187" t="s">
        <v>551</v>
      </c>
      <c r="C89" s="188" t="s">
        <v>192</v>
      </c>
      <c r="D89" s="188" t="s">
        <v>301</v>
      </c>
      <c r="E89" s="188" t="s">
        <v>932</v>
      </c>
      <c r="F89" s="188" t="s">
        <v>389</v>
      </c>
      <c r="G89" s="146">
        <f t="shared" si="2"/>
        <v>1500</v>
      </c>
      <c r="H89" s="189">
        <v>1500000</v>
      </c>
    </row>
    <row r="90" spans="1:8" ht="25.5">
      <c r="A90" s="143">
        <f t="shared" si="3"/>
        <v>79</v>
      </c>
      <c r="B90" s="187" t="s">
        <v>552</v>
      </c>
      <c r="C90" s="188" t="s">
        <v>192</v>
      </c>
      <c r="D90" s="188" t="s">
        <v>301</v>
      </c>
      <c r="E90" s="188" t="s">
        <v>933</v>
      </c>
      <c r="F90" s="188" t="s">
        <v>75</v>
      </c>
      <c r="G90" s="146">
        <f t="shared" si="2"/>
        <v>100</v>
      </c>
      <c r="H90" s="189">
        <v>100000</v>
      </c>
    </row>
    <row r="91" spans="1:8" ht="25.5">
      <c r="A91" s="143">
        <f t="shared" si="3"/>
        <v>80</v>
      </c>
      <c r="B91" s="187" t="s">
        <v>532</v>
      </c>
      <c r="C91" s="188" t="s">
        <v>192</v>
      </c>
      <c r="D91" s="188" t="s">
        <v>301</v>
      </c>
      <c r="E91" s="188" t="s">
        <v>933</v>
      </c>
      <c r="F91" s="188" t="s">
        <v>386</v>
      </c>
      <c r="G91" s="146">
        <f t="shared" si="2"/>
        <v>100</v>
      </c>
      <c r="H91" s="189">
        <v>100000</v>
      </c>
    </row>
    <row r="92" spans="1:8" ht="25.5">
      <c r="A92" s="143">
        <f t="shared" si="3"/>
        <v>81</v>
      </c>
      <c r="B92" s="187" t="s">
        <v>553</v>
      </c>
      <c r="C92" s="188" t="s">
        <v>192</v>
      </c>
      <c r="D92" s="188" t="s">
        <v>301</v>
      </c>
      <c r="E92" s="188" t="s">
        <v>934</v>
      </c>
      <c r="F92" s="188" t="s">
        <v>75</v>
      </c>
      <c r="G92" s="146">
        <f t="shared" si="2"/>
        <v>2573.90298</v>
      </c>
      <c r="H92" s="189">
        <v>2573902.98</v>
      </c>
    </row>
    <row r="93" spans="1:8" ht="25.5">
      <c r="A93" s="143">
        <f t="shared" si="3"/>
        <v>82</v>
      </c>
      <c r="B93" s="187" t="s">
        <v>532</v>
      </c>
      <c r="C93" s="188" t="s">
        <v>192</v>
      </c>
      <c r="D93" s="188" t="s">
        <v>301</v>
      </c>
      <c r="E93" s="188" t="s">
        <v>934</v>
      </c>
      <c r="F93" s="188" t="s">
        <v>386</v>
      </c>
      <c r="G93" s="146">
        <f t="shared" si="2"/>
        <v>2573.90298</v>
      </c>
      <c r="H93" s="189">
        <v>2573902.98</v>
      </c>
    </row>
    <row r="94" spans="1:8" ht="51">
      <c r="A94" s="143">
        <f t="shared" si="3"/>
        <v>83</v>
      </c>
      <c r="B94" s="187" t="s">
        <v>554</v>
      </c>
      <c r="C94" s="188" t="s">
        <v>192</v>
      </c>
      <c r="D94" s="188" t="s">
        <v>301</v>
      </c>
      <c r="E94" s="188" t="s">
        <v>935</v>
      </c>
      <c r="F94" s="188" t="s">
        <v>75</v>
      </c>
      <c r="G94" s="146">
        <f t="shared" si="2"/>
        <v>5491.25</v>
      </c>
      <c r="H94" s="189">
        <v>5491250</v>
      </c>
    </row>
    <row r="95" spans="1:8" ht="25.5">
      <c r="A95" s="143">
        <f t="shared" si="3"/>
        <v>84</v>
      </c>
      <c r="B95" s="187" t="s">
        <v>532</v>
      </c>
      <c r="C95" s="188" t="s">
        <v>192</v>
      </c>
      <c r="D95" s="188" t="s">
        <v>301</v>
      </c>
      <c r="E95" s="188" t="s">
        <v>935</v>
      </c>
      <c r="F95" s="188" t="s">
        <v>386</v>
      </c>
      <c r="G95" s="146">
        <f t="shared" si="2"/>
        <v>5491.25</v>
      </c>
      <c r="H95" s="189">
        <v>5491250</v>
      </c>
    </row>
    <row r="96" spans="1:8" ht="25.5">
      <c r="A96" s="143">
        <f t="shared" si="3"/>
        <v>85</v>
      </c>
      <c r="B96" s="187" t="s">
        <v>555</v>
      </c>
      <c r="C96" s="188" t="s">
        <v>192</v>
      </c>
      <c r="D96" s="188" t="s">
        <v>301</v>
      </c>
      <c r="E96" s="188" t="s">
        <v>936</v>
      </c>
      <c r="F96" s="188" t="s">
        <v>75</v>
      </c>
      <c r="G96" s="146">
        <f t="shared" si="2"/>
        <v>100</v>
      </c>
      <c r="H96" s="189">
        <v>100000</v>
      </c>
    </row>
    <row r="97" spans="1:8" ht="25.5">
      <c r="A97" s="143">
        <f t="shared" si="3"/>
        <v>86</v>
      </c>
      <c r="B97" s="187" t="s">
        <v>532</v>
      </c>
      <c r="C97" s="188" t="s">
        <v>192</v>
      </c>
      <c r="D97" s="188" t="s">
        <v>301</v>
      </c>
      <c r="E97" s="188" t="s">
        <v>936</v>
      </c>
      <c r="F97" s="188" t="s">
        <v>386</v>
      </c>
      <c r="G97" s="146">
        <f t="shared" si="2"/>
        <v>100</v>
      </c>
      <c r="H97" s="189">
        <v>100000</v>
      </c>
    </row>
    <row r="98" spans="1:8" ht="25.5">
      <c r="A98" s="143">
        <f t="shared" si="3"/>
        <v>87</v>
      </c>
      <c r="B98" s="187" t="s">
        <v>1296</v>
      </c>
      <c r="C98" s="188" t="s">
        <v>192</v>
      </c>
      <c r="D98" s="188" t="s">
        <v>301</v>
      </c>
      <c r="E98" s="188" t="s">
        <v>1297</v>
      </c>
      <c r="F98" s="188" t="s">
        <v>75</v>
      </c>
      <c r="G98" s="146">
        <f t="shared" si="2"/>
        <v>1800</v>
      </c>
      <c r="H98" s="189">
        <v>1800000</v>
      </c>
    </row>
    <row r="99" spans="1:8" ht="12.75">
      <c r="A99" s="143">
        <f t="shared" si="3"/>
        <v>88</v>
      </c>
      <c r="B99" s="187" t="s">
        <v>551</v>
      </c>
      <c r="C99" s="188" t="s">
        <v>192</v>
      </c>
      <c r="D99" s="188" t="s">
        <v>301</v>
      </c>
      <c r="E99" s="188" t="s">
        <v>1297</v>
      </c>
      <c r="F99" s="188" t="s">
        <v>389</v>
      </c>
      <c r="G99" s="146">
        <f t="shared" si="2"/>
        <v>1800</v>
      </c>
      <c r="H99" s="189">
        <v>1800000</v>
      </c>
    </row>
    <row r="100" spans="1:8" ht="25.5">
      <c r="A100" s="143">
        <f t="shared" si="3"/>
        <v>89</v>
      </c>
      <c r="B100" s="187" t="s">
        <v>1298</v>
      </c>
      <c r="C100" s="188" t="s">
        <v>192</v>
      </c>
      <c r="D100" s="188" t="s">
        <v>301</v>
      </c>
      <c r="E100" s="188" t="s">
        <v>1299</v>
      </c>
      <c r="F100" s="188" t="s">
        <v>75</v>
      </c>
      <c r="G100" s="146">
        <f t="shared" si="2"/>
        <v>45</v>
      </c>
      <c r="H100" s="189">
        <v>45000</v>
      </c>
    </row>
    <row r="101" spans="1:8" ht="25.5">
      <c r="A101" s="143">
        <f t="shared" si="3"/>
        <v>90</v>
      </c>
      <c r="B101" s="187" t="s">
        <v>532</v>
      </c>
      <c r="C101" s="188" t="s">
        <v>192</v>
      </c>
      <c r="D101" s="188" t="s">
        <v>301</v>
      </c>
      <c r="E101" s="188" t="s">
        <v>1299</v>
      </c>
      <c r="F101" s="188" t="s">
        <v>386</v>
      </c>
      <c r="G101" s="146">
        <f t="shared" si="2"/>
        <v>45</v>
      </c>
      <c r="H101" s="189">
        <v>45000</v>
      </c>
    </row>
    <row r="102" spans="1:8" ht="51">
      <c r="A102" s="143">
        <f t="shared" si="3"/>
        <v>91</v>
      </c>
      <c r="B102" s="187" t="s">
        <v>1300</v>
      </c>
      <c r="C102" s="188" t="s">
        <v>192</v>
      </c>
      <c r="D102" s="188" t="s">
        <v>301</v>
      </c>
      <c r="E102" s="188" t="s">
        <v>1301</v>
      </c>
      <c r="F102" s="188" t="s">
        <v>75</v>
      </c>
      <c r="G102" s="146">
        <f t="shared" si="2"/>
        <v>247.75</v>
      </c>
      <c r="H102" s="189">
        <v>247750</v>
      </c>
    </row>
    <row r="103" spans="1:8" ht="25.5">
      <c r="A103" s="143">
        <f t="shared" si="3"/>
        <v>92</v>
      </c>
      <c r="B103" s="187" t="s">
        <v>532</v>
      </c>
      <c r="C103" s="188" t="s">
        <v>192</v>
      </c>
      <c r="D103" s="188" t="s">
        <v>301</v>
      </c>
      <c r="E103" s="188" t="s">
        <v>1301</v>
      </c>
      <c r="F103" s="188" t="s">
        <v>386</v>
      </c>
      <c r="G103" s="146">
        <f t="shared" si="2"/>
        <v>247.75</v>
      </c>
      <c r="H103" s="189">
        <v>247750</v>
      </c>
    </row>
    <row r="104" spans="1:8" ht="38.25">
      <c r="A104" s="143">
        <f t="shared" si="3"/>
        <v>93</v>
      </c>
      <c r="B104" s="187" t="s">
        <v>717</v>
      </c>
      <c r="C104" s="188" t="s">
        <v>192</v>
      </c>
      <c r="D104" s="188" t="s">
        <v>301</v>
      </c>
      <c r="E104" s="188" t="s">
        <v>937</v>
      </c>
      <c r="F104" s="188" t="s">
        <v>75</v>
      </c>
      <c r="G104" s="146">
        <f t="shared" si="2"/>
        <v>102.4</v>
      </c>
      <c r="H104" s="189">
        <v>102400</v>
      </c>
    </row>
    <row r="105" spans="1:8" ht="38.25">
      <c r="A105" s="143">
        <f t="shared" si="3"/>
        <v>94</v>
      </c>
      <c r="B105" s="187" t="s">
        <v>718</v>
      </c>
      <c r="C105" s="188" t="s">
        <v>192</v>
      </c>
      <c r="D105" s="188" t="s">
        <v>301</v>
      </c>
      <c r="E105" s="188" t="s">
        <v>938</v>
      </c>
      <c r="F105" s="188" t="s">
        <v>75</v>
      </c>
      <c r="G105" s="146">
        <f t="shared" si="2"/>
        <v>102.4</v>
      </c>
      <c r="H105" s="189">
        <v>102400</v>
      </c>
    </row>
    <row r="106" spans="1:8" ht="63.75">
      <c r="A106" s="143">
        <f t="shared" si="3"/>
        <v>95</v>
      </c>
      <c r="B106" s="187" t="s">
        <v>719</v>
      </c>
      <c r="C106" s="188" t="s">
        <v>192</v>
      </c>
      <c r="D106" s="188" t="s">
        <v>301</v>
      </c>
      <c r="E106" s="188" t="s">
        <v>939</v>
      </c>
      <c r="F106" s="188" t="s">
        <v>75</v>
      </c>
      <c r="G106" s="146">
        <f t="shared" si="2"/>
        <v>0.1</v>
      </c>
      <c r="H106" s="189">
        <v>100</v>
      </c>
    </row>
    <row r="107" spans="1:8" ht="25.5">
      <c r="A107" s="143">
        <f t="shared" si="3"/>
        <v>96</v>
      </c>
      <c r="B107" s="187" t="s">
        <v>532</v>
      </c>
      <c r="C107" s="188" t="s">
        <v>192</v>
      </c>
      <c r="D107" s="188" t="s">
        <v>301</v>
      </c>
      <c r="E107" s="188" t="s">
        <v>939</v>
      </c>
      <c r="F107" s="188" t="s">
        <v>386</v>
      </c>
      <c r="G107" s="146">
        <f t="shared" si="2"/>
        <v>0.1</v>
      </c>
      <c r="H107" s="189">
        <v>100</v>
      </c>
    </row>
    <row r="108" spans="1:8" ht="38.25">
      <c r="A108" s="143">
        <f t="shared" si="3"/>
        <v>97</v>
      </c>
      <c r="B108" s="187" t="s">
        <v>720</v>
      </c>
      <c r="C108" s="188" t="s">
        <v>192</v>
      </c>
      <c r="D108" s="188" t="s">
        <v>301</v>
      </c>
      <c r="E108" s="188" t="s">
        <v>940</v>
      </c>
      <c r="F108" s="188" t="s">
        <v>75</v>
      </c>
      <c r="G108" s="146">
        <f t="shared" si="2"/>
        <v>102.3</v>
      </c>
      <c r="H108" s="189">
        <v>102300</v>
      </c>
    </row>
    <row r="109" spans="1:8" ht="25.5">
      <c r="A109" s="143">
        <f t="shared" si="3"/>
        <v>98</v>
      </c>
      <c r="B109" s="187" t="s">
        <v>532</v>
      </c>
      <c r="C109" s="188" t="s">
        <v>192</v>
      </c>
      <c r="D109" s="188" t="s">
        <v>301</v>
      </c>
      <c r="E109" s="188" t="s">
        <v>940</v>
      </c>
      <c r="F109" s="188" t="s">
        <v>386</v>
      </c>
      <c r="G109" s="146">
        <f t="shared" si="2"/>
        <v>102.3</v>
      </c>
      <c r="H109" s="189">
        <v>102300</v>
      </c>
    </row>
    <row r="110" spans="1:8" ht="12.75">
      <c r="A110" s="143">
        <f t="shared" si="3"/>
        <v>99</v>
      </c>
      <c r="B110" s="187" t="s">
        <v>396</v>
      </c>
      <c r="C110" s="188" t="s">
        <v>192</v>
      </c>
      <c r="D110" s="188" t="s">
        <v>301</v>
      </c>
      <c r="E110" s="188" t="s">
        <v>892</v>
      </c>
      <c r="F110" s="188" t="s">
        <v>75</v>
      </c>
      <c r="G110" s="146">
        <f t="shared" si="2"/>
        <v>1074.763</v>
      </c>
      <c r="H110" s="189">
        <v>1074763</v>
      </c>
    </row>
    <row r="111" spans="1:8" ht="25.5">
      <c r="A111" s="143">
        <f t="shared" si="3"/>
        <v>100</v>
      </c>
      <c r="B111" s="187" t="s">
        <v>531</v>
      </c>
      <c r="C111" s="188" t="s">
        <v>192</v>
      </c>
      <c r="D111" s="188" t="s">
        <v>301</v>
      </c>
      <c r="E111" s="188" t="s">
        <v>896</v>
      </c>
      <c r="F111" s="188" t="s">
        <v>75</v>
      </c>
      <c r="G111" s="146">
        <f t="shared" si="2"/>
        <v>1074.763</v>
      </c>
      <c r="H111" s="189">
        <v>1074763</v>
      </c>
    </row>
    <row r="112" spans="1:8" ht="25.5">
      <c r="A112" s="143">
        <f t="shared" si="3"/>
        <v>101</v>
      </c>
      <c r="B112" s="187" t="s">
        <v>530</v>
      </c>
      <c r="C112" s="188" t="s">
        <v>192</v>
      </c>
      <c r="D112" s="188" t="s">
        <v>301</v>
      </c>
      <c r="E112" s="188" t="s">
        <v>896</v>
      </c>
      <c r="F112" s="188" t="s">
        <v>385</v>
      </c>
      <c r="G112" s="146">
        <f t="shared" si="2"/>
        <v>1074.763</v>
      </c>
      <c r="H112" s="189">
        <v>1074763</v>
      </c>
    </row>
    <row r="113" spans="1:8" ht="25.5">
      <c r="A113" s="143">
        <f t="shared" si="3"/>
        <v>102</v>
      </c>
      <c r="B113" s="187" t="s">
        <v>775</v>
      </c>
      <c r="C113" s="188" t="s">
        <v>192</v>
      </c>
      <c r="D113" s="188" t="s">
        <v>172</v>
      </c>
      <c r="E113" s="188" t="s">
        <v>889</v>
      </c>
      <c r="F113" s="188" t="s">
        <v>75</v>
      </c>
      <c r="G113" s="146">
        <f t="shared" si="2"/>
        <v>5568</v>
      </c>
      <c r="H113" s="189">
        <v>5568000</v>
      </c>
    </row>
    <row r="114" spans="1:8" ht="38.25">
      <c r="A114" s="143">
        <f t="shared" si="3"/>
        <v>103</v>
      </c>
      <c r="B114" s="187" t="s">
        <v>776</v>
      </c>
      <c r="C114" s="188" t="s">
        <v>192</v>
      </c>
      <c r="D114" s="188" t="s">
        <v>173</v>
      </c>
      <c r="E114" s="188" t="s">
        <v>889</v>
      </c>
      <c r="F114" s="188" t="s">
        <v>75</v>
      </c>
      <c r="G114" s="146">
        <f t="shared" si="2"/>
        <v>5084</v>
      </c>
      <c r="H114" s="189">
        <v>5084000</v>
      </c>
    </row>
    <row r="115" spans="1:8" ht="38.25">
      <c r="A115" s="143">
        <f t="shared" si="3"/>
        <v>104</v>
      </c>
      <c r="B115" s="187" t="s">
        <v>717</v>
      </c>
      <c r="C115" s="188" t="s">
        <v>192</v>
      </c>
      <c r="D115" s="188" t="s">
        <v>173</v>
      </c>
      <c r="E115" s="188" t="s">
        <v>937</v>
      </c>
      <c r="F115" s="188" t="s">
        <v>75</v>
      </c>
      <c r="G115" s="146">
        <f t="shared" si="2"/>
        <v>5084</v>
      </c>
      <c r="H115" s="189">
        <v>5084000</v>
      </c>
    </row>
    <row r="116" spans="1:8" ht="63.75">
      <c r="A116" s="143">
        <f t="shared" si="3"/>
        <v>105</v>
      </c>
      <c r="B116" s="187" t="s">
        <v>721</v>
      </c>
      <c r="C116" s="188" t="s">
        <v>192</v>
      </c>
      <c r="D116" s="188" t="s">
        <v>173</v>
      </c>
      <c r="E116" s="188" t="s">
        <v>941</v>
      </c>
      <c r="F116" s="188" t="s">
        <v>75</v>
      </c>
      <c r="G116" s="146">
        <f t="shared" si="2"/>
        <v>5084</v>
      </c>
      <c r="H116" s="189">
        <v>5084000</v>
      </c>
    </row>
    <row r="117" spans="1:8" ht="63.75">
      <c r="A117" s="143">
        <f t="shared" si="3"/>
        <v>106</v>
      </c>
      <c r="B117" s="187" t="s">
        <v>556</v>
      </c>
      <c r="C117" s="188" t="s">
        <v>192</v>
      </c>
      <c r="D117" s="188" t="s">
        <v>173</v>
      </c>
      <c r="E117" s="188" t="s">
        <v>942</v>
      </c>
      <c r="F117" s="188" t="s">
        <v>75</v>
      </c>
      <c r="G117" s="146">
        <f t="shared" si="2"/>
        <v>50</v>
      </c>
      <c r="H117" s="189">
        <v>50000</v>
      </c>
    </row>
    <row r="118" spans="1:8" ht="25.5">
      <c r="A118" s="143">
        <f t="shared" si="3"/>
        <v>107</v>
      </c>
      <c r="B118" s="187" t="s">
        <v>532</v>
      </c>
      <c r="C118" s="188" t="s">
        <v>192</v>
      </c>
      <c r="D118" s="188" t="s">
        <v>173</v>
      </c>
      <c r="E118" s="188" t="s">
        <v>942</v>
      </c>
      <c r="F118" s="188" t="s">
        <v>386</v>
      </c>
      <c r="G118" s="146">
        <f t="shared" si="2"/>
        <v>50</v>
      </c>
      <c r="H118" s="189">
        <v>50000</v>
      </c>
    </row>
    <row r="119" spans="1:8" ht="25.5">
      <c r="A119" s="143">
        <f t="shared" si="3"/>
        <v>108</v>
      </c>
      <c r="B119" s="187" t="s">
        <v>557</v>
      </c>
      <c r="C119" s="188" t="s">
        <v>192</v>
      </c>
      <c r="D119" s="188" t="s">
        <v>173</v>
      </c>
      <c r="E119" s="188" t="s">
        <v>943</v>
      </c>
      <c r="F119" s="188" t="s">
        <v>75</v>
      </c>
      <c r="G119" s="146">
        <f t="shared" si="2"/>
        <v>25</v>
      </c>
      <c r="H119" s="189">
        <v>25000</v>
      </c>
    </row>
    <row r="120" spans="1:8" ht="25.5">
      <c r="A120" s="143">
        <f t="shared" si="3"/>
        <v>109</v>
      </c>
      <c r="B120" s="187" t="s">
        <v>532</v>
      </c>
      <c r="C120" s="188" t="s">
        <v>192</v>
      </c>
      <c r="D120" s="188" t="s">
        <v>173</v>
      </c>
      <c r="E120" s="188" t="s">
        <v>943</v>
      </c>
      <c r="F120" s="188" t="s">
        <v>386</v>
      </c>
      <c r="G120" s="146">
        <f t="shared" si="2"/>
        <v>25</v>
      </c>
      <c r="H120" s="189">
        <v>25000</v>
      </c>
    </row>
    <row r="121" spans="1:8" ht="25.5">
      <c r="A121" s="143">
        <f t="shared" si="3"/>
        <v>110</v>
      </c>
      <c r="B121" s="187" t="s">
        <v>558</v>
      </c>
      <c r="C121" s="188" t="s">
        <v>192</v>
      </c>
      <c r="D121" s="188" t="s">
        <v>173</v>
      </c>
      <c r="E121" s="188" t="s">
        <v>944</v>
      </c>
      <c r="F121" s="188" t="s">
        <v>75</v>
      </c>
      <c r="G121" s="146">
        <f t="shared" si="2"/>
        <v>50</v>
      </c>
      <c r="H121" s="189">
        <v>50000</v>
      </c>
    </row>
    <row r="122" spans="1:8" ht="25.5">
      <c r="A122" s="143">
        <f t="shared" si="3"/>
        <v>111</v>
      </c>
      <c r="B122" s="187" t="s">
        <v>532</v>
      </c>
      <c r="C122" s="188" t="s">
        <v>192</v>
      </c>
      <c r="D122" s="188" t="s">
        <v>173</v>
      </c>
      <c r="E122" s="188" t="s">
        <v>944</v>
      </c>
      <c r="F122" s="188" t="s">
        <v>386</v>
      </c>
      <c r="G122" s="146">
        <f t="shared" si="2"/>
        <v>50</v>
      </c>
      <c r="H122" s="189">
        <v>50000</v>
      </c>
    </row>
    <row r="123" spans="1:8" ht="51">
      <c r="A123" s="143">
        <f t="shared" si="3"/>
        <v>112</v>
      </c>
      <c r="B123" s="187" t="s">
        <v>559</v>
      </c>
      <c r="C123" s="188" t="s">
        <v>192</v>
      </c>
      <c r="D123" s="188" t="s">
        <v>173</v>
      </c>
      <c r="E123" s="188" t="s">
        <v>945</v>
      </c>
      <c r="F123" s="188" t="s">
        <v>75</v>
      </c>
      <c r="G123" s="146">
        <f t="shared" si="2"/>
        <v>25</v>
      </c>
      <c r="H123" s="189">
        <v>25000</v>
      </c>
    </row>
    <row r="124" spans="1:8" ht="25.5">
      <c r="A124" s="143">
        <f t="shared" si="3"/>
        <v>113</v>
      </c>
      <c r="B124" s="187" t="s">
        <v>532</v>
      </c>
      <c r="C124" s="188" t="s">
        <v>192</v>
      </c>
      <c r="D124" s="188" t="s">
        <v>173</v>
      </c>
      <c r="E124" s="188" t="s">
        <v>945</v>
      </c>
      <c r="F124" s="188" t="s">
        <v>386</v>
      </c>
      <c r="G124" s="146">
        <f t="shared" si="2"/>
        <v>25</v>
      </c>
      <c r="H124" s="189">
        <v>25000</v>
      </c>
    </row>
    <row r="125" spans="1:8" ht="38.25">
      <c r="A125" s="143">
        <f t="shared" si="3"/>
        <v>114</v>
      </c>
      <c r="B125" s="187" t="s">
        <v>560</v>
      </c>
      <c r="C125" s="188" t="s">
        <v>192</v>
      </c>
      <c r="D125" s="188" t="s">
        <v>173</v>
      </c>
      <c r="E125" s="188" t="s">
        <v>946</v>
      </c>
      <c r="F125" s="188" t="s">
        <v>75</v>
      </c>
      <c r="G125" s="146">
        <f t="shared" si="2"/>
        <v>51</v>
      </c>
      <c r="H125" s="189">
        <v>51000</v>
      </c>
    </row>
    <row r="126" spans="1:8" ht="25.5">
      <c r="A126" s="143">
        <f t="shared" si="3"/>
        <v>115</v>
      </c>
      <c r="B126" s="187" t="s">
        <v>532</v>
      </c>
      <c r="C126" s="188" t="s">
        <v>192</v>
      </c>
      <c r="D126" s="188" t="s">
        <v>173</v>
      </c>
      <c r="E126" s="188" t="s">
        <v>946</v>
      </c>
      <c r="F126" s="188" t="s">
        <v>386</v>
      </c>
      <c r="G126" s="146">
        <f t="shared" si="2"/>
        <v>51</v>
      </c>
      <c r="H126" s="189">
        <v>51000</v>
      </c>
    </row>
    <row r="127" spans="1:8" ht="63.75">
      <c r="A127" s="143">
        <f t="shared" si="3"/>
        <v>116</v>
      </c>
      <c r="B127" s="187" t="s">
        <v>561</v>
      </c>
      <c r="C127" s="188" t="s">
        <v>192</v>
      </c>
      <c r="D127" s="188" t="s">
        <v>173</v>
      </c>
      <c r="E127" s="188" t="s">
        <v>947</v>
      </c>
      <c r="F127" s="188" t="s">
        <v>75</v>
      </c>
      <c r="G127" s="146">
        <f t="shared" si="2"/>
        <v>60</v>
      </c>
      <c r="H127" s="189">
        <v>60000</v>
      </c>
    </row>
    <row r="128" spans="1:8" ht="25.5">
      <c r="A128" s="143">
        <f t="shared" si="3"/>
        <v>117</v>
      </c>
      <c r="B128" s="187" t="s">
        <v>532</v>
      </c>
      <c r="C128" s="188" t="s">
        <v>192</v>
      </c>
      <c r="D128" s="188" t="s">
        <v>173</v>
      </c>
      <c r="E128" s="188" t="s">
        <v>947</v>
      </c>
      <c r="F128" s="188" t="s">
        <v>386</v>
      </c>
      <c r="G128" s="146">
        <f t="shared" si="2"/>
        <v>60</v>
      </c>
      <c r="H128" s="189">
        <v>60000</v>
      </c>
    </row>
    <row r="129" spans="1:8" ht="12.75">
      <c r="A129" s="143">
        <f t="shared" si="3"/>
        <v>118</v>
      </c>
      <c r="B129" s="187" t="s">
        <v>563</v>
      </c>
      <c r="C129" s="188" t="s">
        <v>192</v>
      </c>
      <c r="D129" s="188" t="s">
        <v>173</v>
      </c>
      <c r="E129" s="188" t="s">
        <v>948</v>
      </c>
      <c r="F129" s="188" t="s">
        <v>75</v>
      </c>
      <c r="G129" s="146">
        <f t="shared" si="2"/>
        <v>30</v>
      </c>
      <c r="H129" s="189">
        <v>30000</v>
      </c>
    </row>
    <row r="130" spans="1:8" ht="25.5">
      <c r="A130" s="143">
        <f t="shared" si="3"/>
        <v>119</v>
      </c>
      <c r="B130" s="187" t="s">
        <v>532</v>
      </c>
      <c r="C130" s="188" t="s">
        <v>192</v>
      </c>
      <c r="D130" s="188" t="s">
        <v>173</v>
      </c>
      <c r="E130" s="188" t="s">
        <v>948</v>
      </c>
      <c r="F130" s="188" t="s">
        <v>386</v>
      </c>
      <c r="G130" s="146">
        <f t="shared" si="2"/>
        <v>30</v>
      </c>
      <c r="H130" s="189">
        <v>30000</v>
      </c>
    </row>
    <row r="131" spans="1:8" ht="12.75">
      <c r="A131" s="143">
        <f t="shared" si="3"/>
        <v>120</v>
      </c>
      <c r="B131" s="187" t="s">
        <v>565</v>
      </c>
      <c r="C131" s="188" t="s">
        <v>192</v>
      </c>
      <c r="D131" s="188" t="s">
        <v>173</v>
      </c>
      <c r="E131" s="188" t="s">
        <v>950</v>
      </c>
      <c r="F131" s="188" t="s">
        <v>75</v>
      </c>
      <c r="G131" s="146">
        <f t="shared" si="2"/>
        <v>30</v>
      </c>
      <c r="H131" s="189">
        <v>30000</v>
      </c>
    </row>
    <row r="132" spans="1:8" ht="27.75" customHeight="1">
      <c r="A132" s="143">
        <f t="shared" si="3"/>
        <v>121</v>
      </c>
      <c r="B132" s="187" t="s">
        <v>532</v>
      </c>
      <c r="C132" s="188" t="s">
        <v>192</v>
      </c>
      <c r="D132" s="188" t="s">
        <v>173</v>
      </c>
      <c r="E132" s="188" t="s">
        <v>950</v>
      </c>
      <c r="F132" s="188" t="s">
        <v>386</v>
      </c>
      <c r="G132" s="146">
        <f t="shared" si="2"/>
        <v>30</v>
      </c>
      <c r="H132" s="189">
        <v>30000</v>
      </c>
    </row>
    <row r="133" spans="1:8" ht="25.5">
      <c r="A133" s="143">
        <f t="shared" si="3"/>
        <v>122</v>
      </c>
      <c r="B133" s="187" t="s">
        <v>566</v>
      </c>
      <c r="C133" s="188" t="s">
        <v>192</v>
      </c>
      <c r="D133" s="188" t="s">
        <v>173</v>
      </c>
      <c r="E133" s="188" t="s">
        <v>951</v>
      </c>
      <c r="F133" s="188" t="s">
        <v>75</v>
      </c>
      <c r="G133" s="146">
        <f t="shared" si="2"/>
        <v>111.2</v>
      </c>
      <c r="H133" s="189">
        <v>111200</v>
      </c>
    </row>
    <row r="134" spans="1:8" ht="25.5">
      <c r="A134" s="143">
        <f t="shared" si="3"/>
        <v>123</v>
      </c>
      <c r="B134" s="187" t="s">
        <v>532</v>
      </c>
      <c r="C134" s="188" t="s">
        <v>192</v>
      </c>
      <c r="D134" s="188" t="s">
        <v>173</v>
      </c>
      <c r="E134" s="188" t="s">
        <v>951</v>
      </c>
      <c r="F134" s="188" t="s">
        <v>386</v>
      </c>
      <c r="G134" s="146">
        <f t="shared" si="2"/>
        <v>111.2</v>
      </c>
      <c r="H134" s="189">
        <v>111200</v>
      </c>
    </row>
    <row r="135" spans="1:8" ht="12.75">
      <c r="A135" s="143">
        <f t="shared" si="3"/>
        <v>124</v>
      </c>
      <c r="B135" s="187" t="s">
        <v>567</v>
      </c>
      <c r="C135" s="188" t="s">
        <v>192</v>
      </c>
      <c r="D135" s="188" t="s">
        <v>173</v>
      </c>
      <c r="E135" s="188" t="s">
        <v>952</v>
      </c>
      <c r="F135" s="188" t="s">
        <v>75</v>
      </c>
      <c r="G135" s="146">
        <f t="shared" si="2"/>
        <v>4651.8</v>
      </c>
      <c r="H135" s="189">
        <v>4651800</v>
      </c>
    </row>
    <row r="136" spans="1:8" ht="12.75">
      <c r="A136" s="143">
        <f t="shared" si="3"/>
        <v>125</v>
      </c>
      <c r="B136" s="187" t="s">
        <v>547</v>
      </c>
      <c r="C136" s="188" t="s">
        <v>192</v>
      </c>
      <c r="D136" s="188" t="s">
        <v>173</v>
      </c>
      <c r="E136" s="188" t="s">
        <v>952</v>
      </c>
      <c r="F136" s="188" t="s">
        <v>387</v>
      </c>
      <c r="G136" s="146">
        <f t="shared" si="2"/>
        <v>2245.143</v>
      </c>
      <c r="H136" s="189">
        <v>2245143</v>
      </c>
    </row>
    <row r="137" spans="1:8" ht="25.5">
      <c r="A137" s="143">
        <f t="shared" si="3"/>
        <v>126</v>
      </c>
      <c r="B137" s="187" t="s">
        <v>532</v>
      </c>
      <c r="C137" s="188" t="s">
        <v>192</v>
      </c>
      <c r="D137" s="188" t="s">
        <v>173</v>
      </c>
      <c r="E137" s="188" t="s">
        <v>952</v>
      </c>
      <c r="F137" s="188" t="s">
        <v>386</v>
      </c>
      <c r="G137" s="146">
        <f t="shared" si="2"/>
        <v>2406.657</v>
      </c>
      <c r="H137" s="189">
        <v>2406657</v>
      </c>
    </row>
    <row r="138" spans="1:8" ht="25.5">
      <c r="A138" s="143">
        <f t="shared" si="3"/>
        <v>127</v>
      </c>
      <c r="B138" s="187" t="s">
        <v>777</v>
      </c>
      <c r="C138" s="188" t="s">
        <v>192</v>
      </c>
      <c r="D138" s="188" t="s">
        <v>302</v>
      </c>
      <c r="E138" s="188" t="s">
        <v>889</v>
      </c>
      <c r="F138" s="188" t="s">
        <v>75</v>
      </c>
      <c r="G138" s="146">
        <f t="shared" si="2"/>
        <v>484</v>
      </c>
      <c r="H138" s="189">
        <v>484000</v>
      </c>
    </row>
    <row r="139" spans="1:8" ht="38.25">
      <c r="A139" s="143">
        <f t="shared" si="3"/>
        <v>128</v>
      </c>
      <c r="B139" s="187" t="s">
        <v>717</v>
      </c>
      <c r="C139" s="188" t="s">
        <v>192</v>
      </c>
      <c r="D139" s="188" t="s">
        <v>302</v>
      </c>
      <c r="E139" s="188" t="s">
        <v>937</v>
      </c>
      <c r="F139" s="188" t="s">
        <v>75</v>
      </c>
      <c r="G139" s="146">
        <f t="shared" si="2"/>
        <v>484</v>
      </c>
      <c r="H139" s="189">
        <v>484000</v>
      </c>
    </row>
    <row r="140" spans="1:8" ht="38.25">
      <c r="A140" s="143">
        <f t="shared" si="3"/>
        <v>129</v>
      </c>
      <c r="B140" s="187" t="s">
        <v>722</v>
      </c>
      <c r="C140" s="188" t="s">
        <v>192</v>
      </c>
      <c r="D140" s="188" t="s">
        <v>302</v>
      </c>
      <c r="E140" s="188" t="s">
        <v>955</v>
      </c>
      <c r="F140" s="188" t="s">
        <v>75</v>
      </c>
      <c r="G140" s="146">
        <f aca="true" t="shared" si="4" ref="G140:G203">H140/1000</f>
        <v>172</v>
      </c>
      <c r="H140" s="189">
        <v>172000</v>
      </c>
    </row>
    <row r="141" spans="1:8" ht="63.75">
      <c r="A141" s="143">
        <f aca="true" t="shared" si="5" ref="A141:A204">1+A140</f>
        <v>130</v>
      </c>
      <c r="B141" s="187" t="s">
        <v>956</v>
      </c>
      <c r="C141" s="188" t="s">
        <v>192</v>
      </c>
      <c r="D141" s="188" t="s">
        <v>302</v>
      </c>
      <c r="E141" s="188" t="s">
        <v>957</v>
      </c>
      <c r="F141" s="188" t="s">
        <v>75</v>
      </c>
      <c r="G141" s="146">
        <f t="shared" si="4"/>
        <v>33</v>
      </c>
      <c r="H141" s="189">
        <v>33000</v>
      </c>
    </row>
    <row r="142" spans="1:8" ht="25.5">
      <c r="A142" s="143">
        <f t="shared" si="5"/>
        <v>131</v>
      </c>
      <c r="B142" s="187" t="s">
        <v>532</v>
      </c>
      <c r="C142" s="188" t="s">
        <v>192</v>
      </c>
      <c r="D142" s="188" t="s">
        <v>302</v>
      </c>
      <c r="E142" s="188" t="s">
        <v>957</v>
      </c>
      <c r="F142" s="188" t="s">
        <v>386</v>
      </c>
      <c r="G142" s="146">
        <f t="shared" si="4"/>
        <v>33</v>
      </c>
      <c r="H142" s="189">
        <v>33000</v>
      </c>
    </row>
    <row r="143" spans="1:8" ht="25.5">
      <c r="A143" s="143">
        <f t="shared" si="5"/>
        <v>132</v>
      </c>
      <c r="B143" s="187" t="s">
        <v>958</v>
      </c>
      <c r="C143" s="188" t="s">
        <v>192</v>
      </c>
      <c r="D143" s="188" t="s">
        <v>302</v>
      </c>
      <c r="E143" s="188" t="s">
        <v>959</v>
      </c>
      <c r="F143" s="188" t="s">
        <v>75</v>
      </c>
      <c r="G143" s="146">
        <f t="shared" si="4"/>
        <v>15</v>
      </c>
      <c r="H143" s="189">
        <v>15000</v>
      </c>
    </row>
    <row r="144" spans="1:8" ht="13.5" customHeight="1">
      <c r="A144" s="143">
        <f t="shared" si="5"/>
        <v>133</v>
      </c>
      <c r="B144" s="187" t="s">
        <v>532</v>
      </c>
      <c r="C144" s="188" t="s">
        <v>192</v>
      </c>
      <c r="D144" s="188" t="s">
        <v>302</v>
      </c>
      <c r="E144" s="188" t="s">
        <v>959</v>
      </c>
      <c r="F144" s="188" t="s">
        <v>386</v>
      </c>
      <c r="G144" s="146">
        <f t="shared" si="4"/>
        <v>15</v>
      </c>
      <c r="H144" s="189">
        <v>15000</v>
      </c>
    </row>
    <row r="145" spans="1:8" ht="51">
      <c r="A145" s="143">
        <f t="shared" si="5"/>
        <v>134</v>
      </c>
      <c r="B145" s="187" t="s">
        <v>960</v>
      </c>
      <c r="C145" s="188" t="s">
        <v>192</v>
      </c>
      <c r="D145" s="188" t="s">
        <v>302</v>
      </c>
      <c r="E145" s="188" t="s">
        <v>961</v>
      </c>
      <c r="F145" s="188" t="s">
        <v>75</v>
      </c>
      <c r="G145" s="146">
        <f t="shared" si="4"/>
        <v>44</v>
      </c>
      <c r="H145" s="189">
        <v>44000</v>
      </c>
    </row>
    <row r="146" spans="1:8" ht="25.5">
      <c r="A146" s="143">
        <f t="shared" si="5"/>
        <v>135</v>
      </c>
      <c r="B146" s="187" t="s">
        <v>532</v>
      </c>
      <c r="C146" s="188" t="s">
        <v>192</v>
      </c>
      <c r="D146" s="188" t="s">
        <v>302</v>
      </c>
      <c r="E146" s="188" t="s">
        <v>961</v>
      </c>
      <c r="F146" s="188" t="s">
        <v>386</v>
      </c>
      <c r="G146" s="146">
        <f t="shared" si="4"/>
        <v>44</v>
      </c>
      <c r="H146" s="189">
        <v>44000</v>
      </c>
    </row>
    <row r="147" spans="1:8" ht="114.75">
      <c r="A147" s="143">
        <f t="shared" si="5"/>
        <v>136</v>
      </c>
      <c r="B147" s="187" t="s">
        <v>962</v>
      </c>
      <c r="C147" s="188" t="s">
        <v>192</v>
      </c>
      <c r="D147" s="188" t="s">
        <v>302</v>
      </c>
      <c r="E147" s="188" t="s">
        <v>963</v>
      </c>
      <c r="F147" s="188" t="s">
        <v>75</v>
      </c>
      <c r="G147" s="146">
        <f t="shared" si="4"/>
        <v>25</v>
      </c>
      <c r="H147" s="189">
        <v>25000</v>
      </c>
    </row>
    <row r="148" spans="1:8" ht="25.5">
      <c r="A148" s="143">
        <f t="shared" si="5"/>
        <v>137</v>
      </c>
      <c r="B148" s="187" t="s">
        <v>532</v>
      </c>
      <c r="C148" s="188" t="s">
        <v>192</v>
      </c>
      <c r="D148" s="188" t="s">
        <v>302</v>
      </c>
      <c r="E148" s="188" t="s">
        <v>963</v>
      </c>
      <c r="F148" s="188" t="s">
        <v>386</v>
      </c>
      <c r="G148" s="146">
        <f t="shared" si="4"/>
        <v>25</v>
      </c>
      <c r="H148" s="189">
        <v>25000</v>
      </c>
    </row>
    <row r="149" spans="1:8" ht="114.75">
      <c r="A149" s="143">
        <f t="shared" si="5"/>
        <v>138</v>
      </c>
      <c r="B149" s="187" t="s">
        <v>964</v>
      </c>
      <c r="C149" s="188" t="s">
        <v>192</v>
      </c>
      <c r="D149" s="188" t="s">
        <v>302</v>
      </c>
      <c r="E149" s="188" t="s">
        <v>965</v>
      </c>
      <c r="F149" s="188" t="s">
        <v>75</v>
      </c>
      <c r="G149" s="146">
        <f t="shared" si="4"/>
        <v>30</v>
      </c>
      <c r="H149" s="189">
        <v>30000</v>
      </c>
    </row>
    <row r="150" spans="1:8" ht="25.5">
      <c r="A150" s="143">
        <f t="shared" si="5"/>
        <v>139</v>
      </c>
      <c r="B150" s="187" t="s">
        <v>532</v>
      </c>
      <c r="C150" s="188" t="s">
        <v>192</v>
      </c>
      <c r="D150" s="188" t="s">
        <v>302</v>
      </c>
      <c r="E150" s="188" t="s">
        <v>965</v>
      </c>
      <c r="F150" s="188" t="s">
        <v>386</v>
      </c>
      <c r="G150" s="146">
        <f t="shared" si="4"/>
        <v>30</v>
      </c>
      <c r="H150" s="189">
        <v>30000</v>
      </c>
    </row>
    <row r="151" spans="1:8" ht="25.5">
      <c r="A151" s="143">
        <f t="shared" si="5"/>
        <v>140</v>
      </c>
      <c r="B151" s="187" t="s">
        <v>966</v>
      </c>
      <c r="C151" s="188" t="s">
        <v>192</v>
      </c>
      <c r="D151" s="188" t="s">
        <v>302</v>
      </c>
      <c r="E151" s="188" t="s">
        <v>967</v>
      </c>
      <c r="F151" s="188" t="s">
        <v>75</v>
      </c>
      <c r="G151" s="146">
        <f t="shared" si="4"/>
        <v>25</v>
      </c>
      <c r="H151" s="189">
        <v>25000</v>
      </c>
    </row>
    <row r="152" spans="1:8" ht="25.5">
      <c r="A152" s="143">
        <f t="shared" si="5"/>
        <v>141</v>
      </c>
      <c r="B152" s="187" t="s">
        <v>532</v>
      </c>
      <c r="C152" s="188" t="s">
        <v>192</v>
      </c>
      <c r="D152" s="188" t="s">
        <v>302</v>
      </c>
      <c r="E152" s="188" t="s">
        <v>967</v>
      </c>
      <c r="F152" s="188" t="s">
        <v>386</v>
      </c>
      <c r="G152" s="146">
        <f t="shared" si="4"/>
        <v>25</v>
      </c>
      <c r="H152" s="189">
        <v>25000</v>
      </c>
    </row>
    <row r="153" spans="1:8" ht="38.25">
      <c r="A153" s="143">
        <f t="shared" si="5"/>
        <v>142</v>
      </c>
      <c r="B153" s="187" t="s">
        <v>718</v>
      </c>
      <c r="C153" s="188" t="s">
        <v>192</v>
      </c>
      <c r="D153" s="188" t="s">
        <v>302</v>
      </c>
      <c r="E153" s="188" t="s">
        <v>938</v>
      </c>
      <c r="F153" s="188" t="s">
        <v>75</v>
      </c>
      <c r="G153" s="146">
        <f t="shared" si="4"/>
        <v>312</v>
      </c>
      <c r="H153" s="189">
        <v>312000</v>
      </c>
    </row>
    <row r="154" spans="1:8" ht="63.75">
      <c r="A154" s="143">
        <f t="shared" si="5"/>
        <v>143</v>
      </c>
      <c r="B154" s="187" t="s">
        <v>968</v>
      </c>
      <c r="C154" s="188" t="s">
        <v>192</v>
      </c>
      <c r="D154" s="188" t="s">
        <v>302</v>
      </c>
      <c r="E154" s="188" t="s">
        <v>969</v>
      </c>
      <c r="F154" s="188" t="s">
        <v>75</v>
      </c>
      <c r="G154" s="146">
        <f t="shared" si="4"/>
        <v>26</v>
      </c>
      <c r="H154" s="189">
        <v>26000</v>
      </c>
    </row>
    <row r="155" spans="1:8" ht="25.5">
      <c r="A155" s="143">
        <f t="shared" si="5"/>
        <v>144</v>
      </c>
      <c r="B155" s="187" t="s">
        <v>532</v>
      </c>
      <c r="C155" s="188" t="s">
        <v>192</v>
      </c>
      <c r="D155" s="188" t="s">
        <v>302</v>
      </c>
      <c r="E155" s="188" t="s">
        <v>969</v>
      </c>
      <c r="F155" s="188" t="s">
        <v>386</v>
      </c>
      <c r="G155" s="146">
        <f t="shared" si="4"/>
        <v>26</v>
      </c>
      <c r="H155" s="189">
        <v>26000</v>
      </c>
    </row>
    <row r="156" spans="1:8" ht="51">
      <c r="A156" s="143">
        <f t="shared" si="5"/>
        <v>145</v>
      </c>
      <c r="B156" s="187" t="s">
        <v>970</v>
      </c>
      <c r="C156" s="188" t="s">
        <v>192</v>
      </c>
      <c r="D156" s="188" t="s">
        <v>302</v>
      </c>
      <c r="E156" s="188" t="s">
        <v>971</v>
      </c>
      <c r="F156" s="188" t="s">
        <v>75</v>
      </c>
      <c r="G156" s="146">
        <f t="shared" si="4"/>
        <v>31</v>
      </c>
      <c r="H156" s="189">
        <v>31000</v>
      </c>
    </row>
    <row r="157" spans="1:8" ht="25.5">
      <c r="A157" s="143">
        <f t="shared" si="5"/>
        <v>146</v>
      </c>
      <c r="B157" s="187" t="s">
        <v>532</v>
      </c>
      <c r="C157" s="188" t="s">
        <v>192</v>
      </c>
      <c r="D157" s="188" t="s">
        <v>302</v>
      </c>
      <c r="E157" s="188" t="s">
        <v>971</v>
      </c>
      <c r="F157" s="188" t="s">
        <v>386</v>
      </c>
      <c r="G157" s="146">
        <f t="shared" si="4"/>
        <v>31</v>
      </c>
      <c r="H157" s="189">
        <v>31000</v>
      </c>
    </row>
    <row r="158" spans="1:8" ht="63.75">
      <c r="A158" s="143">
        <f t="shared" si="5"/>
        <v>147</v>
      </c>
      <c r="B158" s="187" t="s">
        <v>972</v>
      </c>
      <c r="C158" s="188" t="s">
        <v>192</v>
      </c>
      <c r="D158" s="188" t="s">
        <v>302</v>
      </c>
      <c r="E158" s="188" t="s">
        <v>973</v>
      </c>
      <c r="F158" s="188" t="s">
        <v>75</v>
      </c>
      <c r="G158" s="146">
        <f t="shared" si="4"/>
        <v>30</v>
      </c>
      <c r="H158" s="189">
        <v>30000</v>
      </c>
    </row>
    <row r="159" spans="1:8" ht="25.5">
      <c r="A159" s="143">
        <f t="shared" si="5"/>
        <v>148</v>
      </c>
      <c r="B159" s="187" t="s">
        <v>532</v>
      </c>
      <c r="C159" s="188" t="s">
        <v>192</v>
      </c>
      <c r="D159" s="188" t="s">
        <v>302</v>
      </c>
      <c r="E159" s="188" t="s">
        <v>973</v>
      </c>
      <c r="F159" s="188" t="s">
        <v>386</v>
      </c>
      <c r="G159" s="146">
        <f t="shared" si="4"/>
        <v>30</v>
      </c>
      <c r="H159" s="189">
        <v>30000</v>
      </c>
    </row>
    <row r="160" spans="1:8" ht="63.75">
      <c r="A160" s="143">
        <f t="shared" si="5"/>
        <v>149</v>
      </c>
      <c r="B160" s="187" t="s">
        <v>974</v>
      </c>
      <c r="C160" s="188" t="s">
        <v>192</v>
      </c>
      <c r="D160" s="188" t="s">
        <v>302</v>
      </c>
      <c r="E160" s="188" t="s">
        <v>975</v>
      </c>
      <c r="F160" s="188" t="s">
        <v>75</v>
      </c>
      <c r="G160" s="146">
        <f t="shared" si="4"/>
        <v>30</v>
      </c>
      <c r="H160" s="189">
        <v>30000</v>
      </c>
    </row>
    <row r="161" spans="1:8" ht="25.5">
      <c r="A161" s="143">
        <f t="shared" si="5"/>
        <v>150</v>
      </c>
      <c r="B161" s="187" t="s">
        <v>532</v>
      </c>
      <c r="C161" s="188" t="s">
        <v>192</v>
      </c>
      <c r="D161" s="188" t="s">
        <v>302</v>
      </c>
      <c r="E161" s="188" t="s">
        <v>975</v>
      </c>
      <c r="F161" s="188" t="s">
        <v>386</v>
      </c>
      <c r="G161" s="146">
        <f t="shared" si="4"/>
        <v>30</v>
      </c>
      <c r="H161" s="189">
        <v>30000</v>
      </c>
    </row>
    <row r="162" spans="1:8" ht="51">
      <c r="A162" s="143">
        <f t="shared" si="5"/>
        <v>151</v>
      </c>
      <c r="B162" s="187" t="s">
        <v>976</v>
      </c>
      <c r="C162" s="188" t="s">
        <v>192</v>
      </c>
      <c r="D162" s="188" t="s">
        <v>302</v>
      </c>
      <c r="E162" s="188" t="s">
        <v>977</v>
      </c>
      <c r="F162" s="188" t="s">
        <v>75</v>
      </c>
      <c r="G162" s="146">
        <f t="shared" si="4"/>
        <v>20</v>
      </c>
      <c r="H162" s="189">
        <v>20000</v>
      </c>
    </row>
    <row r="163" spans="1:8" ht="25.5">
      <c r="A163" s="143">
        <f t="shared" si="5"/>
        <v>152</v>
      </c>
      <c r="B163" s="187" t="s">
        <v>532</v>
      </c>
      <c r="C163" s="188" t="s">
        <v>192</v>
      </c>
      <c r="D163" s="188" t="s">
        <v>302</v>
      </c>
      <c r="E163" s="188" t="s">
        <v>977</v>
      </c>
      <c r="F163" s="188" t="s">
        <v>386</v>
      </c>
      <c r="G163" s="146">
        <f t="shared" si="4"/>
        <v>20</v>
      </c>
      <c r="H163" s="189">
        <v>20000</v>
      </c>
    </row>
    <row r="164" spans="1:8" ht="38.25">
      <c r="A164" s="143">
        <f t="shared" si="5"/>
        <v>153</v>
      </c>
      <c r="B164" s="187" t="s">
        <v>978</v>
      </c>
      <c r="C164" s="188" t="s">
        <v>192</v>
      </c>
      <c r="D164" s="188" t="s">
        <v>302</v>
      </c>
      <c r="E164" s="188" t="s">
        <v>979</v>
      </c>
      <c r="F164" s="188" t="s">
        <v>75</v>
      </c>
      <c r="G164" s="146">
        <f t="shared" si="4"/>
        <v>30</v>
      </c>
      <c r="H164" s="189">
        <v>30000</v>
      </c>
    </row>
    <row r="165" spans="1:8" ht="25.5">
      <c r="A165" s="143">
        <f t="shared" si="5"/>
        <v>154</v>
      </c>
      <c r="B165" s="187" t="s">
        <v>532</v>
      </c>
      <c r="C165" s="188" t="s">
        <v>192</v>
      </c>
      <c r="D165" s="188" t="s">
        <v>302</v>
      </c>
      <c r="E165" s="188" t="s">
        <v>979</v>
      </c>
      <c r="F165" s="188" t="s">
        <v>386</v>
      </c>
      <c r="G165" s="146">
        <f t="shared" si="4"/>
        <v>30</v>
      </c>
      <c r="H165" s="189">
        <v>30000</v>
      </c>
    </row>
    <row r="166" spans="1:8" ht="38.25">
      <c r="A166" s="143">
        <f t="shared" si="5"/>
        <v>155</v>
      </c>
      <c r="B166" s="187" t="s">
        <v>980</v>
      </c>
      <c r="C166" s="188" t="s">
        <v>192</v>
      </c>
      <c r="D166" s="188" t="s">
        <v>302</v>
      </c>
      <c r="E166" s="188" t="s">
        <v>981</v>
      </c>
      <c r="F166" s="188" t="s">
        <v>75</v>
      </c>
      <c r="G166" s="146">
        <f t="shared" si="4"/>
        <v>65</v>
      </c>
      <c r="H166" s="189">
        <v>65000</v>
      </c>
    </row>
    <row r="167" spans="1:8" ht="25.5">
      <c r="A167" s="143">
        <f t="shared" si="5"/>
        <v>156</v>
      </c>
      <c r="B167" s="187" t="s">
        <v>532</v>
      </c>
      <c r="C167" s="188" t="s">
        <v>192</v>
      </c>
      <c r="D167" s="188" t="s">
        <v>302</v>
      </c>
      <c r="E167" s="188" t="s">
        <v>981</v>
      </c>
      <c r="F167" s="188" t="s">
        <v>386</v>
      </c>
      <c r="G167" s="146">
        <f t="shared" si="4"/>
        <v>65</v>
      </c>
      <c r="H167" s="189">
        <v>65000</v>
      </c>
    </row>
    <row r="168" spans="1:8" ht="25.5">
      <c r="A168" s="143">
        <f t="shared" si="5"/>
        <v>157</v>
      </c>
      <c r="B168" s="187" t="s">
        <v>982</v>
      </c>
      <c r="C168" s="188" t="s">
        <v>192</v>
      </c>
      <c r="D168" s="188" t="s">
        <v>302</v>
      </c>
      <c r="E168" s="188" t="s">
        <v>983</v>
      </c>
      <c r="F168" s="188" t="s">
        <v>75</v>
      </c>
      <c r="G168" s="146">
        <f t="shared" si="4"/>
        <v>80</v>
      </c>
      <c r="H168" s="189">
        <v>80000</v>
      </c>
    </row>
    <row r="169" spans="1:8" ht="25.5">
      <c r="A169" s="143">
        <f t="shared" si="5"/>
        <v>158</v>
      </c>
      <c r="B169" s="187" t="s">
        <v>532</v>
      </c>
      <c r="C169" s="188" t="s">
        <v>192</v>
      </c>
      <c r="D169" s="188" t="s">
        <v>302</v>
      </c>
      <c r="E169" s="188" t="s">
        <v>983</v>
      </c>
      <c r="F169" s="188" t="s">
        <v>386</v>
      </c>
      <c r="G169" s="146">
        <f t="shared" si="4"/>
        <v>80</v>
      </c>
      <c r="H169" s="189">
        <v>80000</v>
      </c>
    </row>
    <row r="170" spans="1:8" ht="12.75">
      <c r="A170" s="143">
        <f t="shared" si="5"/>
        <v>159</v>
      </c>
      <c r="B170" s="187" t="s">
        <v>778</v>
      </c>
      <c r="C170" s="188" t="s">
        <v>192</v>
      </c>
      <c r="D170" s="188" t="s">
        <v>174</v>
      </c>
      <c r="E170" s="188" t="s">
        <v>889</v>
      </c>
      <c r="F170" s="188" t="s">
        <v>75</v>
      </c>
      <c r="G170" s="146">
        <f t="shared" si="4"/>
        <v>24793.75884</v>
      </c>
      <c r="H170" s="189">
        <v>24793758.84</v>
      </c>
    </row>
    <row r="171" spans="1:8" ht="12.75">
      <c r="A171" s="143">
        <f t="shared" si="5"/>
        <v>160</v>
      </c>
      <c r="B171" s="187" t="s">
        <v>779</v>
      </c>
      <c r="C171" s="188" t="s">
        <v>192</v>
      </c>
      <c r="D171" s="188" t="s">
        <v>175</v>
      </c>
      <c r="E171" s="188" t="s">
        <v>889</v>
      </c>
      <c r="F171" s="188" t="s">
        <v>75</v>
      </c>
      <c r="G171" s="146">
        <f t="shared" si="4"/>
        <v>1966.7</v>
      </c>
      <c r="H171" s="189">
        <v>1966700</v>
      </c>
    </row>
    <row r="172" spans="1:8" ht="38.25">
      <c r="A172" s="143">
        <f t="shared" si="5"/>
        <v>161</v>
      </c>
      <c r="B172" s="187" t="s">
        <v>712</v>
      </c>
      <c r="C172" s="188" t="s">
        <v>192</v>
      </c>
      <c r="D172" s="188" t="s">
        <v>175</v>
      </c>
      <c r="E172" s="188" t="s">
        <v>984</v>
      </c>
      <c r="F172" s="188" t="s">
        <v>75</v>
      </c>
      <c r="G172" s="146">
        <f t="shared" si="4"/>
        <v>1302</v>
      </c>
      <c r="H172" s="189">
        <v>1302000</v>
      </c>
    </row>
    <row r="173" spans="1:8" ht="38.25">
      <c r="A173" s="143">
        <f t="shared" si="5"/>
        <v>162</v>
      </c>
      <c r="B173" s="187" t="s">
        <v>568</v>
      </c>
      <c r="C173" s="188" t="s">
        <v>192</v>
      </c>
      <c r="D173" s="188" t="s">
        <v>175</v>
      </c>
      <c r="E173" s="188" t="s">
        <v>985</v>
      </c>
      <c r="F173" s="188" t="s">
        <v>75</v>
      </c>
      <c r="G173" s="146">
        <f t="shared" si="4"/>
        <v>1302</v>
      </c>
      <c r="H173" s="189">
        <v>1302000</v>
      </c>
    </row>
    <row r="174" spans="1:8" ht="25.5">
      <c r="A174" s="143">
        <f t="shared" si="5"/>
        <v>163</v>
      </c>
      <c r="B174" s="187" t="s">
        <v>569</v>
      </c>
      <c r="C174" s="188" t="s">
        <v>192</v>
      </c>
      <c r="D174" s="188" t="s">
        <v>175</v>
      </c>
      <c r="E174" s="188" t="s">
        <v>986</v>
      </c>
      <c r="F174" s="188" t="s">
        <v>75</v>
      </c>
      <c r="G174" s="146">
        <f t="shared" si="4"/>
        <v>40</v>
      </c>
      <c r="H174" s="189">
        <v>40000</v>
      </c>
    </row>
    <row r="175" spans="1:8" ht="12.75">
      <c r="A175" s="143">
        <f t="shared" si="5"/>
        <v>164</v>
      </c>
      <c r="B175" s="187" t="s">
        <v>904</v>
      </c>
      <c r="C175" s="188" t="s">
        <v>192</v>
      </c>
      <c r="D175" s="188" t="s">
        <v>175</v>
      </c>
      <c r="E175" s="188" t="s">
        <v>986</v>
      </c>
      <c r="F175" s="188" t="s">
        <v>905</v>
      </c>
      <c r="G175" s="146">
        <f t="shared" si="4"/>
        <v>40</v>
      </c>
      <c r="H175" s="189">
        <v>40000</v>
      </c>
    </row>
    <row r="176" spans="1:8" ht="38.25">
      <c r="A176" s="143">
        <f t="shared" si="5"/>
        <v>165</v>
      </c>
      <c r="B176" s="187" t="s">
        <v>571</v>
      </c>
      <c r="C176" s="188" t="s">
        <v>192</v>
      </c>
      <c r="D176" s="188" t="s">
        <v>175</v>
      </c>
      <c r="E176" s="188" t="s">
        <v>987</v>
      </c>
      <c r="F176" s="188" t="s">
        <v>75</v>
      </c>
      <c r="G176" s="146">
        <f t="shared" si="4"/>
        <v>100</v>
      </c>
      <c r="H176" s="189">
        <v>100000</v>
      </c>
    </row>
    <row r="177" spans="1:8" ht="25.5">
      <c r="A177" s="143">
        <f t="shared" si="5"/>
        <v>166</v>
      </c>
      <c r="B177" s="187" t="s">
        <v>532</v>
      </c>
      <c r="C177" s="188" t="s">
        <v>192</v>
      </c>
      <c r="D177" s="188" t="s">
        <v>175</v>
      </c>
      <c r="E177" s="188" t="s">
        <v>987</v>
      </c>
      <c r="F177" s="188" t="s">
        <v>386</v>
      </c>
      <c r="G177" s="146">
        <f t="shared" si="4"/>
        <v>82.5</v>
      </c>
      <c r="H177" s="189">
        <v>82500</v>
      </c>
    </row>
    <row r="178" spans="1:8" ht="12.75">
      <c r="A178" s="143">
        <f t="shared" si="5"/>
        <v>167</v>
      </c>
      <c r="B178" s="187" t="s">
        <v>904</v>
      </c>
      <c r="C178" s="188" t="s">
        <v>192</v>
      </c>
      <c r="D178" s="188" t="s">
        <v>175</v>
      </c>
      <c r="E178" s="188" t="s">
        <v>987</v>
      </c>
      <c r="F178" s="188" t="s">
        <v>905</v>
      </c>
      <c r="G178" s="146">
        <f t="shared" si="4"/>
        <v>17.5</v>
      </c>
      <c r="H178" s="189">
        <v>17500</v>
      </c>
    </row>
    <row r="179" spans="1:8" ht="25.5">
      <c r="A179" s="143">
        <f t="shared" si="5"/>
        <v>168</v>
      </c>
      <c r="B179" s="187" t="s">
        <v>572</v>
      </c>
      <c r="C179" s="188" t="s">
        <v>192</v>
      </c>
      <c r="D179" s="188" t="s">
        <v>175</v>
      </c>
      <c r="E179" s="188" t="s">
        <v>988</v>
      </c>
      <c r="F179" s="188" t="s">
        <v>75</v>
      </c>
      <c r="G179" s="146">
        <f t="shared" si="4"/>
        <v>400</v>
      </c>
      <c r="H179" s="189">
        <v>400000</v>
      </c>
    </row>
    <row r="180" spans="1:8" ht="38.25">
      <c r="A180" s="143">
        <f t="shared" si="5"/>
        <v>169</v>
      </c>
      <c r="B180" s="187" t="s">
        <v>916</v>
      </c>
      <c r="C180" s="188" t="s">
        <v>192</v>
      </c>
      <c r="D180" s="188" t="s">
        <v>175</v>
      </c>
      <c r="E180" s="188" t="s">
        <v>988</v>
      </c>
      <c r="F180" s="188" t="s">
        <v>382</v>
      </c>
      <c r="G180" s="146">
        <f t="shared" si="4"/>
        <v>400</v>
      </c>
      <c r="H180" s="189">
        <v>400000</v>
      </c>
    </row>
    <row r="181" spans="1:8" ht="38.25">
      <c r="A181" s="143">
        <f t="shared" si="5"/>
        <v>170</v>
      </c>
      <c r="B181" s="187" t="s">
        <v>573</v>
      </c>
      <c r="C181" s="188" t="s">
        <v>192</v>
      </c>
      <c r="D181" s="188" t="s">
        <v>175</v>
      </c>
      <c r="E181" s="188" t="s">
        <v>989</v>
      </c>
      <c r="F181" s="188" t="s">
        <v>75</v>
      </c>
      <c r="G181" s="146">
        <f t="shared" si="4"/>
        <v>250</v>
      </c>
      <c r="H181" s="189">
        <v>250000</v>
      </c>
    </row>
    <row r="182" spans="1:8" ht="38.25">
      <c r="A182" s="143">
        <f t="shared" si="5"/>
        <v>171</v>
      </c>
      <c r="B182" s="187" t="s">
        <v>916</v>
      </c>
      <c r="C182" s="188" t="s">
        <v>192</v>
      </c>
      <c r="D182" s="188" t="s">
        <v>175</v>
      </c>
      <c r="E182" s="188" t="s">
        <v>989</v>
      </c>
      <c r="F182" s="188" t="s">
        <v>382</v>
      </c>
      <c r="G182" s="146">
        <f t="shared" si="4"/>
        <v>250</v>
      </c>
      <c r="H182" s="189">
        <v>250000</v>
      </c>
    </row>
    <row r="183" spans="1:8" ht="38.25">
      <c r="A183" s="143">
        <f t="shared" si="5"/>
        <v>172</v>
      </c>
      <c r="B183" s="187" t="s">
        <v>574</v>
      </c>
      <c r="C183" s="188" t="s">
        <v>192</v>
      </c>
      <c r="D183" s="188" t="s">
        <v>175</v>
      </c>
      <c r="E183" s="188" t="s">
        <v>990</v>
      </c>
      <c r="F183" s="188" t="s">
        <v>75</v>
      </c>
      <c r="G183" s="146">
        <f t="shared" si="4"/>
        <v>125</v>
      </c>
      <c r="H183" s="189">
        <v>125000</v>
      </c>
    </row>
    <row r="184" spans="1:8" ht="25.5">
      <c r="A184" s="143">
        <f t="shared" si="5"/>
        <v>173</v>
      </c>
      <c r="B184" s="187" t="s">
        <v>532</v>
      </c>
      <c r="C184" s="188" t="s">
        <v>192</v>
      </c>
      <c r="D184" s="188" t="s">
        <v>175</v>
      </c>
      <c r="E184" s="188" t="s">
        <v>990</v>
      </c>
      <c r="F184" s="188" t="s">
        <v>386</v>
      </c>
      <c r="G184" s="146">
        <f t="shared" si="4"/>
        <v>125</v>
      </c>
      <c r="H184" s="189">
        <v>125000</v>
      </c>
    </row>
    <row r="185" spans="1:8" ht="25.5">
      <c r="A185" s="143">
        <f t="shared" si="5"/>
        <v>174</v>
      </c>
      <c r="B185" s="187" t="s">
        <v>575</v>
      </c>
      <c r="C185" s="188" t="s">
        <v>192</v>
      </c>
      <c r="D185" s="188" t="s">
        <v>175</v>
      </c>
      <c r="E185" s="188" t="s">
        <v>991</v>
      </c>
      <c r="F185" s="188" t="s">
        <v>75</v>
      </c>
      <c r="G185" s="146">
        <f t="shared" si="4"/>
        <v>87</v>
      </c>
      <c r="H185" s="189">
        <v>87000</v>
      </c>
    </row>
    <row r="186" spans="1:8" ht="25.5">
      <c r="A186" s="143">
        <f t="shared" si="5"/>
        <v>175</v>
      </c>
      <c r="B186" s="187" t="s">
        <v>532</v>
      </c>
      <c r="C186" s="188" t="s">
        <v>192</v>
      </c>
      <c r="D186" s="188" t="s">
        <v>175</v>
      </c>
      <c r="E186" s="188" t="s">
        <v>991</v>
      </c>
      <c r="F186" s="188" t="s">
        <v>386</v>
      </c>
      <c r="G186" s="146">
        <f t="shared" si="4"/>
        <v>87</v>
      </c>
      <c r="H186" s="189">
        <v>87000</v>
      </c>
    </row>
    <row r="187" spans="1:8" ht="38.25">
      <c r="A187" s="143">
        <f t="shared" si="5"/>
        <v>176</v>
      </c>
      <c r="B187" s="187" t="s">
        <v>992</v>
      </c>
      <c r="C187" s="188" t="s">
        <v>192</v>
      </c>
      <c r="D187" s="188" t="s">
        <v>175</v>
      </c>
      <c r="E187" s="188" t="s">
        <v>993</v>
      </c>
      <c r="F187" s="188" t="s">
        <v>75</v>
      </c>
      <c r="G187" s="146">
        <f t="shared" si="4"/>
        <v>300</v>
      </c>
      <c r="H187" s="189">
        <v>300000</v>
      </c>
    </row>
    <row r="188" spans="1:8" ht="38.25">
      <c r="A188" s="143">
        <f t="shared" si="5"/>
        <v>177</v>
      </c>
      <c r="B188" s="187" t="s">
        <v>916</v>
      </c>
      <c r="C188" s="188" t="s">
        <v>192</v>
      </c>
      <c r="D188" s="188" t="s">
        <v>175</v>
      </c>
      <c r="E188" s="188" t="s">
        <v>993</v>
      </c>
      <c r="F188" s="188" t="s">
        <v>382</v>
      </c>
      <c r="G188" s="146">
        <f t="shared" si="4"/>
        <v>300</v>
      </c>
      <c r="H188" s="189">
        <v>300000</v>
      </c>
    </row>
    <row r="189" spans="1:8" ht="12.75">
      <c r="A189" s="143">
        <f t="shared" si="5"/>
        <v>178</v>
      </c>
      <c r="B189" s="187" t="s">
        <v>396</v>
      </c>
      <c r="C189" s="188" t="s">
        <v>192</v>
      </c>
      <c r="D189" s="188" t="s">
        <v>175</v>
      </c>
      <c r="E189" s="188" t="s">
        <v>892</v>
      </c>
      <c r="F189" s="188" t="s">
        <v>75</v>
      </c>
      <c r="G189" s="146">
        <f t="shared" si="4"/>
        <v>664.7</v>
      </c>
      <c r="H189" s="189">
        <v>664700</v>
      </c>
    </row>
    <row r="190" spans="1:8" ht="38.25">
      <c r="A190" s="143">
        <f t="shared" si="5"/>
        <v>179</v>
      </c>
      <c r="B190" s="187" t="s">
        <v>994</v>
      </c>
      <c r="C190" s="188" t="s">
        <v>192</v>
      </c>
      <c r="D190" s="188" t="s">
        <v>175</v>
      </c>
      <c r="E190" s="188" t="s">
        <v>995</v>
      </c>
      <c r="F190" s="188" t="s">
        <v>75</v>
      </c>
      <c r="G190" s="146">
        <f t="shared" si="4"/>
        <v>664.7</v>
      </c>
      <c r="H190" s="189">
        <v>664700</v>
      </c>
    </row>
    <row r="191" spans="1:8" ht="25.5">
      <c r="A191" s="143">
        <f t="shared" si="5"/>
        <v>180</v>
      </c>
      <c r="B191" s="187" t="s">
        <v>532</v>
      </c>
      <c r="C191" s="188" t="s">
        <v>192</v>
      </c>
      <c r="D191" s="188" t="s">
        <v>175</v>
      </c>
      <c r="E191" s="188" t="s">
        <v>995</v>
      </c>
      <c r="F191" s="188" t="s">
        <v>386</v>
      </c>
      <c r="G191" s="146">
        <f t="shared" si="4"/>
        <v>664.7</v>
      </c>
      <c r="H191" s="189">
        <v>664700</v>
      </c>
    </row>
    <row r="192" spans="1:8" ht="12.75">
      <c r="A192" s="143">
        <f t="shared" si="5"/>
        <v>181</v>
      </c>
      <c r="B192" s="187" t="s">
        <v>780</v>
      </c>
      <c r="C192" s="188" t="s">
        <v>192</v>
      </c>
      <c r="D192" s="188" t="s">
        <v>677</v>
      </c>
      <c r="E192" s="188" t="s">
        <v>889</v>
      </c>
      <c r="F192" s="188" t="s">
        <v>75</v>
      </c>
      <c r="G192" s="146">
        <f t="shared" si="4"/>
        <v>2532.05</v>
      </c>
      <c r="H192" s="189">
        <v>2532050</v>
      </c>
    </row>
    <row r="193" spans="1:8" ht="38.25">
      <c r="A193" s="143">
        <f t="shared" si="5"/>
        <v>182</v>
      </c>
      <c r="B193" s="187" t="s">
        <v>717</v>
      </c>
      <c r="C193" s="188" t="s">
        <v>192</v>
      </c>
      <c r="D193" s="188" t="s">
        <v>677</v>
      </c>
      <c r="E193" s="188" t="s">
        <v>937</v>
      </c>
      <c r="F193" s="188" t="s">
        <v>75</v>
      </c>
      <c r="G193" s="146">
        <f t="shared" si="4"/>
        <v>2532.05</v>
      </c>
      <c r="H193" s="189">
        <v>2532050</v>
      </c>
    </row>
    <row r="194" spans="1:8" ht="63.75">
      <c r="A194" s="143">
        <f t="shared" si="5"/>
        <v>183</v>
      </c>
      <c r="B194" s="187" t="s">
        <v>721</v>
      </c>
      <c r="C194" s="188" t="s">
        <v>192</v>
      </c>
      <c r="D194" s="188" t="s">
        <v>677</v>
      </c>
      <c r="E194" s="188" t="s">
        <v>941</v>
      </c>
      <c r="F194" s="188" t="s">
        <v>75</v>
      </c>
      <c r="G194" s="146">
        <f t="shared" si="4"/>
        <v>2532.05</v>
      </c>
      <c r="H194" s="189">
        <v>2532050</v>
      </c>
    </row>
    <row r="195" spans="1:8" ht="63.75">
      <c r="A195" s="143">
        <f t="shared" si="5"/>
        <v>184</v>
      </c>
      <c r="B195" s="187" t="s">
        <v>562</v>
      </c>
      <c r="C195" s="188" t="s">
        <v>192</v>
      </c>
      <c r="D195" s="188" t="s">
        <v>677</v>
      </c>
      <c r="E195" s="188" t="s">
        <v>996</v>
      </c>
      <c r="F195" s="188" t="s">
        <v>75</v>
      </c>
      <c r="G195" s="146">
        <f t="shared" si="4"/>
        <v>2532.05</v>
      </c>
      <c r="H195" s="189">
        <v>2532050</v>
      </c>
    </row>
    <row r="196" spans="1:8" ht="12.75">
      <c r="A196" s="143">
        <f t="shared" si="5"/>
        <v>185</v>
      </c>
      <c r="B196" s="187" t="s">
        <v>547</v>
      </c>
      <c r="C196" s="188" t="s">
        <v>192</v>
      </c>
      <c r="D196" s="188" t="s">
        <v>677</v>
      </c>
      <c r="E196" s="188" t="s">
        <v>996</v>
      </c>
      <c r="F196" s="188" t="s">
        <v>387</v>
      </c>
      <c r="G196" s="146">
        <f t="shared" si="4"/>
        <v>176.542</v>
      </c>
      <c r="H196" s="189">
        <v>176542</v>
      </c>
    </row>
    <row r="197" spans="1:8" ht="25.5">
      <c r="A197" s="143">
        <f t="shared" si="5"/>
        <v>186</v>
      </c>
      <c r="B197" s="187" t="s">
        <v>532</v>
      </c>
      <c r="C197" s="188" t="s">
        <v>192</v>
      </c>
      <c r="D197" s="188" t="s">
        <v>677</v>
      </c>
      <c r="E197" s="188" t="s">
        <v>996</v>
      </c>
      <c r="F197" s="188" t="s">
        <v>386</v>
      </c>
      <c r="G197" s="146">
        <f t="shared" si="4"/>
        <v>2355.508</v>
      </c>
      <c r="H197" s="189">
        <v>2355508</v>
      </c>
    </row>
    <row r="198" spans="1:8" ht="12.75">
      <c r="A198" s="143">
        <f t="shared" si="5"/>
        <v>187</v>
      </c>
      <c r="B198" s="187" t="s">
        <v>781</v>
      </c>
      <c r="C198" s="188" t="s">
        <v>192</v>
      </c>
      <c r="D198" s="188" t="s">
        <v>679</v>
      </c>
      <c r="E198" s="188" t="s">
        <v>889</v>
      </c>
      <c r="F198" s="188" t="s">
        <v>75</v>
      </c>
      <c r="G198" s="146">
        <f t="shared" si="4"/>
        <v>4472.1</v>
      </c>
      <c r="H198" s="189">
        <v>4472100</v>
      </c>
    </row>
    <row r="199" spans="1:8" ht="38.25">
      <c r="A199" s="143">
        <f t="shared" si="5"/>
        <v>188</v>
      </c>
      <c r="B199" s="187" t="s">
        <v>712</v>
      </c>
      <c r="C199" s="188" t="s">
        <v>192</v>
      </c>
      <c r="D199" s="188" t="s">
        <v>679</v>
      </c>
      <c r="E199" s="188" t="s">
        <v>984</v>
      </c>
      <c r="F199" s="188" t="s">
        <v>75</v>
      </c>
      <c r="G199" s="146">
        <f t="shared" si="4"/>
        <v>4472.1</v>
      </c>
      <c r="H199" s="189">
        <v>4472100</v>
      </c>
    </row>
    <row r="200" spans="1:8" ht="38.25">
      <c r="A200" s="143">
        <f t="shared" si="5"/>
        <v>189</v>
      </c>
      <c r="B200" s="187" t="s">
        <v>576</v>
      </c>
      <c r="C200" s="188" t="s">
        <v>192</v>
      </c>
      <c r="D200" s="188" t="s">
        <v>679</v>
      </c>
      <c r="E200" s="188" t="s">
        <v>997</v>
      </c>
      <c r="F200" s="188" t="s">
        <v>75</v>
      </c>
      <c r="G200" s="146">
        <f t="shared" si="4"/>
        <v>4472.1</v>
      </c>
      <c r="H200" s="189">
        <v>4472100</v>
      </c>
    </row>
    <row r="201" spans="1:8" ht="38.25">
      <c r="A201" s="143">
        <f t="shared" si="5"/>
        <v>190</v>
      </c>
      <c r="B201" s="187" t="s">
        <v>998</v>
      </c>
      <c r="C201" s="188" t="s">
        <v>192</v>
      </c>
      <c r="D201" s="188" t="s">
        <v>679</v>
      </c>
      <c r="E201" s="188" t="s">
        <v>999</v>
      </c>
      <c r="F201" s="188" t="s">
        <v>75</v>
      </c>
      <c r="G201" s="146">
        <f t="shared" si="4"/>
        <v>4231.9</v>
      </c>
      <c r="H201" s="189">
        <v>4231900</v>
      </c>
    </row>
    <row r="202" spans="1:8" ht="12.75">
      <c r="A202" s="143">
        <f t="shared" si="5"/>
        <v>191</v>
      </c>
      <c r="B202" s="187" t="s">
        <v>605</v>
      </c>
      <c r="C202" s="188" t="s">
        <v>192</v>
      </c>
      <c r="D202" s="188" t="s">
        <v>679</v>
      </c>
      <c r="E202" s="188" t="s">
        <v>999</v>
      </c>
      <c r="F202" s="188" t="s">
        <v>384</v>
      </c>
      <c r="G202" s="146">
        <f t="shared" si="4"/>
        <v>4231.9</v>
      </c>
      <c r="H202" s="189">
        <v>4231900</v>
      </c>
    </row>
    <row r="203" spans="1:8" ht="12.75">
      <c r="A203" s="143">
        <f t="shared" si="5"/>
        <v>192</v>
      </c>
      <c r="B203" s="187" t="s">
        <v>1000</v>
      </c>
      <c r="C203" s="188" t="s">
        <v>192</v>
      </c>
      <c r="D203" s="188" t="s">
        <v>679</v>
      </c>
      <c r="E203" s="188" t="s">
        <v>1001</v>
      </c>
      <c r="F203" s="188" t="s">
        <v>75</v>
      </c>
      <c r="G203" s="146">
        <f t="shared" si="4"/>
        <v>240.2</v>
      </c>
      <c r="H203" s="189">
        <v>240200</v>
      </c>
    </row>
    <row r="204" spans="1:8" ht="25.5">
      <c r="A204" s="143">
        <f t="shared" si="5"/>
        <v>193</v>
      </c>
      <c r="B204" s="187" t="s">
        <v>532</v>
      </c>
      <c r="C204" s="188" t="s">
        <v>192</v>
      </c>
      <c r="D204" s="188" t="s">
        <v>679</v>
      </c>
      <c r="E204" s="188" t="s">
        <v>1001</v>
      </c>
      <c r="F204" s="188" t="s">
        <v>386</v>
      </c>
      <c r="G204" s="146">
        <f aca="true" t="shared" si="6" ref="G204:G267">H204/1000</f>
        <v>240.2</v>
      </c>
      <c r="H204" s="189">
        <v>240200</v>
      </c>
    </row>
    <row r="205" spans="1:8" ht="12.75">
      <c r="A205" s="143">
        <f aca="true" t="shared" si="7" ref="A205:A268">1+A204</f>
        <v>194</v>
      </c>
      <c r="B205" s="187" t="s">
        <v>782</v>
      </c>
      <c r="C205" s="188" t="s">
        <v>192</v>
      </c>
      <c r="D205" s="188" t="s">
        <v>195</v>
      </c>
      <c r="E205" s="188" t="s">
        <v>889</v>
      </c>
      <c r="F205" s="188" t="s">
        <v>75</v>
      </c>
      <c r="G205" s="146">
        <f t="shared" si="6"/>
        <v>10212.5</v>
      </c>
      <c r="H205" s="189">
        <v>10212500</v>
      </c>
    </row>
    <row r="206" spans="1:8" ht="38.25">
      <c r="A206" s="143">
        <f t="shared" si="7"/>
        <v>195</v>
      </c>
      <c r="B206" s="187" t="s">
        <v>712</v>
      </c>
      <c r="C206" s="188" t="s">
        <v>192</v>
      </c>
      <c r="D206" s="188" t="s">
        <v>195</v>
      </c>
      <c r="E206" s="188" t="s">
        <v>984</v>
      </c>
      <c r="F206" s="188" t="s">
        <v>75</v>
      </c>
      <c r="G206" s="146">
        <f t="shared" si="6"/>
        <v>10212.5</v>
      </c>
      <c r="H206" s="189">
        <v>10212500</v>
      </c>
    </row>
    <row r="207" spans="1:8" ht="38.25">
      <c r="A207" s="143">
        <f t="shared" si="7"/>
        <v>196</v>
      </c>
      <c r="B207" s="187" t="s">
        <v>576</v>
      </c>
      <c r="C207" s="188" t="s">
        <v>192</v>
      </c>
      <c r="D207" s="188" t="s">
        <v>195</v>
      </c>
      <c r="E207" s="188" t="s">
        <v>997</v>
      </c>
      <c r="F207" s="188" t="s">
        <v>75</v>
      </c>
      <c r="G207" s="146">
        <f t="shared" si="6"/>
        <v>10212.5</v>
      </c>
      <c r="H207" s="189">
        <v>10212500</v>
      </c>
    </row>
    <row r="208" spans="1:8" ht="25.5">
      <c r="A208" s="143">
        <f t="shared" si="7"/>
        <v>197</v>
      </c>
      <c r="B208" s="187" t="s">
        <v>577</v>
      </c>
      <c r="C208" s="188" t="s">
        <v>192</v>
      </c>
      <c r="D208" s="188" t="s">
        <v>195</v>
      </c>
      <c r="E208" s="188" t="s">
        <v>1002</v>
      </c>
      <c r="F208" s="188" t="s">
        <v>75</v>
      </c>
      <c r="G208" s="146">
        <f t="shared" si="6"/>
        <v>250</v>
      </c>
      <c r="H208" s="189">
        <v>250000</v>
      </c>
    </row>
    <row r="209" spans="1:8" ht="25.5">
      <c r="A209" s="143">
        <f t="shared" si="7"/>
        <v>198</v>
      </c>
      <c r="B209" s="187" t="s">
        <v>532</v>
      </c>
      <c r="C209" s="188" t="s">
        <v>192</v>
      </c>
      <c r="D209" s="188" t="s">
        <v>195</v>
      </c>
      <c r="E209" s="188" t="s">
        <v>1002</v>
      </c>
      <c r="F209" s="188" t="s">
        <v>386</v>
      </c>
      <c r="G209" s="146">
        <f t="shared" si="6"/>
        <v>250</v>
      </c>
      <c r="H209" s="189">
        <v>250000</v>
      </c>
    </row>
    <row r="210" spans="1:8" ht="51">
      <c r="A210" s="143">
        <f t="shared" si="7"/>
        <v>199</v>
      </c>
      <c r="B210" s="187" t="s">
        <v>1003</v>
      </c>
      <c r="C210" s="188" t="s">
        <v>192</v>
      </c>
      <c r="D210" s="188" t="s">
        <v>195</v>
      </c>
      <c r="E210" s="188" t="s">
        <v>1004</v>
      </c>
      <c r="F210" s="188" t="s">
        <v>75</v>
      </c>
      <c r="G210" s="146">
        <f t="shared" si="6"/>
        <v>9962.5</v>
      </c>
      <c r="H210" s="189">
        <v>9962500</v>
      </c>
    </row>
    <row r="211" spans="1:8" ht="12.75">
      <c r="A211" s="143">
        <f t="shared" si="7"/>
        <v>200</v>
      </c>
      <c r="B211" s="187" t="s">
        <v>605</v>
      </c>
      <c r="C211" s="188" t="s">
        <v>192</v>
      </c>
      <c r="D211" s="188" t="s">
        <v>195</v>
      </c>
      <c r="E211" s="188" t="s">
        <v>1004</v>
      </c>
      <c r="F211" s="188" t="s">
        <v>384</v>
      </c>
      <c r="G211" s="146">
        <f t="shared" si="6"/>
        <v>9962.5</v>
      </c>
      <c r="H211" s="189">
        <v>9962500</v>
      </c>
    </row>
    <row r="212" spans="1:8" ht="12.75">
      <c r="A212" s="143">
        <f t="shared" si="7"/>
        <v>201</v>
      </c>
      <c r="B212" s="187" t="s">
        <v>783</v>
      </c>
      <c r="C212" s="188" t="s">
        <v>192</v>
      </c>
      <c r="D212" s="188" t="s">
        <v>176</v>
      </c>
      <c r="E212" s="188" t="s">
        <v>889</v>
      </c>
      <c r="F212" s="188" t="s">
        <v>75</v>
      </c>
      <c r="G212" s="146">
        <f t="shared" si="6"/>
        <v>5610.40884</v>
      </c>
      <c r="H212" s="189">
        <v>5610408.84</v>
      </c>
    </row>
    <row r="213" spans="1:8" ht="51">
      <c r="A213" s="143">
        <f t="shared" si="7"/>
        <v>202</v>
      </c>
      <c r="B213" s="187" t="s">
        <v>723</v>
      </c>
      <c r="C213" s="188" t="s">
        <v>192</v>
      </c>
      <c r="D213" s="188" t="s">
        <v>176</v>
      </c>
      <c r="E213" s="188" t="s">
        <v>1006</v>
      </c>
      <c r="F213" s="188" t="s">
        <v>75</v>
      </c>
      <c r="G213" s="146">
        <f t="shared" si="6"/>
        <v>1695</v>
      </c>
      <c r="H213" s="189">
        <v>1695000</v>
      </c>
    </row>
    <row r="214" spans="1:8" ht="25.5">
      <c r="A214" s="143">
        <f t="shared" si="7"/>
        <v>203</v>
      </c>
      <c r="B214" s="187" t="s">
        <v>579</v>
      </c>
      <c r="C214" s="188" t="s">
        <v>192</v>
      </c>
      <c r="D214" s="188" t="s">
        <v>176</v>
      </c>
      <c r="E214" s="188" t="s">
        <v>1007</v>
      </c>
      <c r="F214" s="188" t="s">
        <v>75</v>
      </c>
      <c r="G214" s="146">
        <f t="shared" si="6"/>
        <v>140</v>
      </c>
      <c r="H214" s="189">
        <v>140000</v>
      </c>
    </row>
    <row r="215" spans="1:8" ht="38.25">
      <c r="A215" s="143">
        <f t="shared" si="7"/>
        <v>204</v>
      </c>
      <c r="B215" s="187" t="s">
        <v>580</v>
      </c>
      <c r="C215" s="188" t="s">
        <v>192</v>
      </c>
      <c r="D215" s="188" t="s">
        <v>176</v>
      </c>
      <c r="E215" s="188" t="s">
        <v>1008</v>
      </c>
      <c r="F215" s="188" t="s">
        <v>75</v>
      </c>
      <c r="G215" s="146">
        <f t="shared" si="6"/>
        <v>140</v>
      </c>
      <c r="H215" s="189">
        <v>140000</v>
      </c>
    </row>
    <row r="216" spans="1:8" ht="25.5">
      <c r="A216" s="143">
        <f t="shared" si="7"/>
        <v>205</v>
      </c>
      <c r="B216" s="187" t="s">
        <v>532</v>
      </c>
      <c r="C216" s="188" t="s">
        <v>192</v>
      </c>
      <c r="D216" s="188" t="s">
        <v>176</v>
      </c>
      <c r="E216" s="188" t="s">
        <v>1008</v>
      </c>
      <c r="F216" s="188" t="s">
        <v>386</v>
      </c>
      <c r="G216" s="146">
        <f t="shared" si="6"/>
        <v>140</v>
      </c>
      <c r="H216" s="189">
        <v>140000</v>
      </c>
    </row>
    <row r="217" spans="1:8" ht="25.5">
      <c r="A217" s="143">
        <f t="shared" si="7"/>
        <v>206</v>
      </c>
      <c r="B217" s="187" t="s">
        <v>581</v>
      </c>
      <c r="C217" s="188" t="s">
        <v>192</v>
      </c>
      <c r="D217" s="188" t="s">
        <v>176</v>
      </c>
      <c r="E217" s="188" t="s">
        <v>1009</v>
      </c>
      <c r="F217" s="188" t="s">
        <v>75</v>
      </c>
      <c r="G217" s="146">
        <f t="shared" si="6"/>
        <v>1555</v>
      </c>
      <c r="H217" s="189">
        <v>1555000</v>
      </c>
    </row>
    <row r="218" spans="1:8" ht="51">
      <c r="A218" s="143">
        <f t="shared" si="7"/>
        <v>207</v>
      </c>
      <c r="B218" s="187" t="s">
        <v>582</v>
      </c>
      <c r="C218" s="188" t="s">
        <v>192</v>
      </c>
      <c r="D218" s="188" t="s">
        <v>176</v>
      </c>
      <c r="E218" s="188" t="s">
        <v>1010</v>
      </c>
      <c r="F218" s="188" t="s">
        <v>75</v>
      </c>
      <c r="G218" s="146">
        <f t="shared" si="6"/>
        <v>250</v>
      </c>
      <c r="H218" s="189">
        <v>250000</v>
      </c>
    </row>
    <row r="219" spans="1:8" ht="38.25">
      <c r="A219" s="143">
        <f t="shared" si="7"/>
        <v>208</v>
      </c>
      <c r="B219" s="187" t="s">
        <v>916</v>
      </c>
      <c r="C219" s="188" t="s">
        <v>192</v>
      </c>
      <c r="D219" s="188" t="s">
        <v>176</v>
      </c>
      <c r="E219" s="188" t="s">
        <v>1010</v>
      </c>
      <c r="F219" s="188" t="s">
        <v>382</v>
      </c>
      <c r="G219" s="146">
        <f t="shared" si="6"/>
        <v>250</v>
      </c>
      <c r="H219" s="189">
        <v>250000</v>
      </c>
    </row>
    <row r="220" spans="1:8" ht="38.25">
      <c r="A220" s="143">
        <f t="shared" si="7"/>
        <v>209</v>
      </c>
      <c r="B220" s="187" t="s">
        <v>583</v>
      </c>
      <c r="C220" s="188" t="s">
        <v>192</v>
      </c>
      <c r="D220" s="188" t="s">
        <v>176</v>
      </c>
      <c r="E220" s="188" t="s">
        <v>1011</v>
      </c>
      <c r="F220" s="188" t="s">
        <v>75</v>
      </c>
      <c r="G220" s="146">
        <f t="shared" si="6"/>
        <v>600</v>
      </c>
      <c r="H220" s="189">
        <v>600000</v>
      </c>
    </row>
    <row r="221" spans="1:8" ht="38.25">
      <c r="A221" s="143">
        <f t="shared" si="7"/>
        <v>210</v>
      </c>
      <c r="B221" s="187" t="s">
        <v>916</v>
      </c>
      <c r="C221" s="188" t="s">
        <v>192</v>
      </c>
      <c r="D221" s="188" t="s">
        <v>176</v>
      </c>
      <c r="E221" s="188" t="s">
        <v>1011</v>
      </c>
      <c r="F221" s="188" t="s">
        <v>382</v>
      </c>
      <c r="G221" s="146">
        <f t="shared" si="6"/>
        <v>600</v>
      </c>
      <c r="H221" s="189">
        <v>600000</v>
      </c>
    </row>
    <row r="222" spans="1:8" ht="51">
      <c r="A222" s="143">
        <f t="shared" si="7"/>
        <v>211</v>
      </c>
      <c r="B222" s="187" t="s">
        <v>584</v>
      </c>
      <c r="C222" s="188" t="s">
        <v>192</v>
      </c>
      <c r="D222" s="188" t="s">
        <v>176</v>
      </c>
      <c r="E222" s="188" t="s">
        <v>1012</v>
      </c>
      <c r="F222" s="188" t="s">
        <v>75</v>
      </c>
      <c r="G222" s="146">
        <f t="shared" si="6"/>
        <v>10</v>
      </c>
      <c r="H222" s="189">
        <v>10000</v>
      </c>
    </row>
    <row r="223" spans="1:8" ht="38.25">
      <c r="A223" s="143">
        <f t="shared" si="7"/>
        <v>212</v>
      </c>
      <c r="B223" s="187" t="s">
        <v>916</v>
      </c>
      <c r="C223" s="188" t="s">
        <v>192</v>
      </c>
      <c r="D223" s="188" t="s">
        <v>176</v>
      </c>
      <c r="E223" s="188" t="s">
        <v>1012</v>
      </c>
      <c r="F223" s="188" t="s">
        <v>382</v>
      </c>
      <c r="G223" s="146">
        <f t="shared" si="6"/>
        <v>10</v>
      </c>
      <c r="H223" s="189">
        <v>10000</v>
      </c>
    </row>
    <row r="224" spans="1:8" ht="25.5">
      <c r="A224" s="143">
        <f t="shared" si="7"/>
        <v>213</v>
      </c>
      <c r="B224" s="187" t="s">
        <v>587</v>
      </c>
      <c r="C224" s="188" t="s">
        <v>192</v>
      </c>
      <c r="D224" s="188" t="s">
        <v>176</v>
      </c>
      <c r="E224" s="188" t="s">
        <v>1013</v>
      </c>
      <c r="F224" s="188" t="s">
        <v>75</v>
      </c>
      <c r="G224" s="146">
        <f t="shared" si="6"/>
        <v>45</v>
      </c>
      <c r="H224" s="189">
        <v>45000</v>
      </c>
    </row>
    <row r="225" spans="1:8" ht="25.5">
      <c r="A225" s="143">
        <f t="shared" si="7"/>
        <v>214</v>
      </c>
      <c r="B225" s="187" t="s">
        <v>532</v>
      </c>
      <c r="C225" s="188" t="s">
        <v>192</v>
      </c>
      <c r="D225" s="188" t="s">
        <v>176</v>
      </c>
      <c r="E225" s="188" t="s">
        <v>1013</v>
      </c>
      <c r="F225" s="188" t="s">
        <v>386</v>
      </c>
      <c r="G225" s="146">
        <f t="shared" si="6"/>
        <v>45</v>
      </c>
      <c r="H225" s="189">
        <v>45000</v>
      </c>
    </row>
    <row r="226" spans="1:8" ht="63.75">
      <c r="A226" s="143">
        <f t="shared" si="7"/>
        <v>215</v>
      </c>
      <c r="B226" s="187" t="s">
        <v>724</v>
      </c>
      <c r="C226" s="188" t="s">
        <v>192</v>
      </c>
      <c r="D226" s="188" t="s">
        <v>176</v>
      </c>
      <c r="E226" s="188" t="s">
        <v>1014</v>
      </c>
      <c r="F226" s="188" t="s">
        <v>75</v>
      </c>
      <c r="G226" s="146">
        <f t="shared" si="6"/>
        <v>20</v>
      </c>
      <c r="H226" s="189">
        <v>20000</v>
      </c>
    </row>
    <row r="227" spans="1:8" ht="25.5">
      <c r="A227" s="143">
        <f t="shared" si="7"/>
        <v>216</v>
      </c>
      <c r="B227" s="187" t="s">
        <v>532</v>
      </c>
      <c r="C227" s="188" t="s">
        <v>192</v>
      </c>
      <c r="D227" s="188" t="s">
        <v>176</v>
      </c>
      <c r="E227" s="188" t="s">
        <v>1014</v>
      </c>
      <c r="F227" s="188" t="s">
        <v>386</v>
      </c>
      <c r="G227" s="146">
        <f t="shared" si="6"/>
        <v>20</v>
      </c>
      <c r="H227" s="189">
        <v>20000</v>
      </c>
    </row>
    <row r="228" spans="1:8" ht="51">
      <c r="A228" s="143">
        <f t="shared" si="7"/>
        <v>217</v>
      </c>
      <c r="B228" s="187" t="s">
        <v>1015</v>
      </c>
      <c r="C228" s="188" t="s">
        <v>192</v>
      </c>
      <c r="D228" s="188" t="s">
        <v>176</v>
      </c>
      <c r="E228" s="188" t="s">
        <v>1016</v>
      </c>
      <c r="F228" s="188" t="s">
        <v>75</v>
      </c>
      <c r="G228" s="146">
        <f t="shared" si="6"/>
        <v>500</v>
      </c>
      <c r="H228" s="189">
        <v>500000</v>
      </c>
    </row>
    <row r="229" spans="1:8" ht="38.25">
      <c r="A229" s="143">
        <f t="shared" si="7"/>
        <v>218</v>
      </c>
      <c r="B229" s="187" t="s">
        <v>916</v>
      </c>
      <c r="C229" s="188" t="s">
        <v>192</v>
      </c>
      <c r="D229" s="188" t="s">
        <v>176</v>
      </c>
      <c r="E229" s="188" t="s">
        <v>1016</v>
      </c>
      <c r="F229" s="188" t="s">
        <v>382</v>
      </c>
      <c r="G229" s="146">
        <f t="shared" si="6"/>
        <v>500</v>
      </c>
      <c r="H229" s="189">
        <v>500000</v>
      </c>
    </row>
    <row r="230" spans="1:8" ht="25.5">
      <c r="A230" s="143">
        <f t="shared" si="7"/>
        <v>219</v>
      </c>
      <c r="B230" s="187" t="s">
        <v>586</v>
      </c>
      <c r="C230" s="188" t="s">
        <v>192</v>
      </c>
      <c r="D230" s="188" t="s">
        <v>176</v>
      </c>
      <c r="E230" s="188" t="s">
        <v>1017</v>
      </c>
      <c r="F230" s="188" t="s">
        <v>75</v>
      </c>
      <c r="G230" s="146">
        <f t="shared" si="6"/>
        <v>35</v>
      </c>
      <c r="H230" s="189">
        <v>35000</v>
      </c>
    </row>
    <row r="231" spans="1:8" ht="25.5">
      <c r="A231" s="143">
        <f t="shared" si="7"/>
        <v>220</v>
      </c>
      <c r="B231" s="187" t="s">
        <v>532</v>
      </c>
      <c r="C231" s="188" t="s">
        <v>192</v>
      </c>
      <c r="D231" s="188" t="s">
        <v>176</v>
      </c>
      <c r="E231" s="188" t="s">
        <v>1017</v>
      </c>
      <c r="F231" s="188" t="s">
        <v>386</v>
      </c>
      <c r="G231" s="146">
        <f t="shared" si="6"/>
        <v>35</v>
      </c>
      <c r="H231" s="189">
        <v>35000</v>
      </c>
    </row>
    <row r="232" spans="1:8" ht="25.5">
      <c r="A232" s="143">
        <f t="shared" si="7"/>
        <v>221</v>
      </c>
      <c r="B232" s="187" t="s">
        <v>585</v>
      </c>
      <c r="C232" s="188" t="s">
        <v>192</v>
      </c>
      <c r="D232" s="188" t="s">
        <v>176</v>
      </c>
      <c r="E232" s="188" t="s">
        <v>1018</v>
      </c>
      <c r="F232" s="188" t="s">
        <v>75</v>
      </c>
      <c r="G232" s="146">
        <f t="shared" si="6"/>
        <v>80</v>
      </c>
      <c r="H232" s="189">
        <v>80000</v>
      </c>
    </row>
    <row r="233" spans="1:8" ht="25.5">
      <c r="A233" s="143">
        <f t="shared" si="7"/>
        <v>222</v>
      </c>
      <c r="B233" s="187" t="s">
        <v>532</v>
      </c>
      <c r="C233" s="188" t="s">
        <v>192</v>
      </c>
      <c r="D233" s="188" t="s">
        <v>176</v>
      </c>
      <c r="E233" s="188" t="s">
        <v>1018</v>
      </c>
      <c r="F233" s="188" t="s">
        <v>386</v>
      </c>
      <c r="G233" s="146">
        <f t="shared" si="6"/>
        <v>80</v>
      </c>
      <c r="H233" s="189">
        <v>80000</v>
      </c>
    </row>
    <row r="234" spans="1:8" ht="25.5">
      <c r="A234" s="143">
        <f t="shared" si="7"/>
        <v>223</v>
      </c>
      <c r="B234" s="187" t="s">
        <v>1019</v>
      </c>
      <c r="C234" s="188" t="s">
        <v>192</v>
      </c>
      <c r="D234" s="188" t="s">
        <v>176</v>
      </c>
      <c r="E234" s="188" t="s">
        <v>1020</v>
      </c>
      <c r="F234" s="188" t="s">
        <v>75</v>
      </c>
      <c r="G234" s="146">
        <f t="shared" si="6"/>
        <v>15</v>
      </c>
      <c r="H234" s="189">
        <v>15000</v>
      </c>
    </row>
    <row r="235" spans="1:8" ht="25.5">
      <c r="A235" s="143">
        <f t="shared" si="7"/>
        <v>224</v>
      </c>
      <c r="B235" s="187" t="s">
        <v>532</v>
      </c>
      <c r="C235" s="188" t="s">
        <v>192</v>
      </c>
      <c r="D235" s="188" t="s">
        <v>176</v>
      </c>
      <c r="E235" s="188" t="s">
        <v>1020</v>
      </c>
      <c r="F235" s="188" t="s">
        <v>386</v>
      </c>
      <c r="G235" s="146">
        <f t="shared" si="6"/>
        <v>15</v>
      </c>
      <c r="H235" s="189">
        <v>15000</v>
      </c>
    </row>
    <row r="236" spans="1:8" ht="38.25">
      <c r="A236" s="143">
        <f t="shared" si="7"/>
        <v>225</v>
      </c>
      <c r="B236" s="187" t="s">
        <v>712</v>
      </c>
      <c r="C236" s="188" t="s">
        <v>192</v>
      </c>
      <c r="D236" s="188" t="s">
        <v>176</v>
      </c>
      <c r="E236" s="188" t="s">
        <v>984</v>
      </c>
      <c r="F236" s="188" t="s">
        <v>75</v>
      </c>
      <c r="G236" s="146">
        <f t="shared" si="6"/>
        <v>50</v>
      </c>
      <c r="H236" s="189">
        <v>50000</v>
      </c>
    </row>
    <row r="237" spans="1:8" ht="51">
      <c r="A237" s="143">
        <f t="shared" si="7"/>
        <v>226</v>
      </c>
      <c r="B237" s="187" t="s">
        <v>1021</v>
      </c>
      <c r="C237" s="188" t="s">
        <v>192</v>
      </c>
      <c r="D237" s="188" t="s">
        <v>176</v>
      </c>
      <c r="E237" s="188" t="s">
        <v>1022</v>
      </c>
      <c r="F237" s="188" t="s">
        <v>75</v>
      </c>
      <c r="G237" s="146">
        <f t="shared" si="6"/>
        <v>50</v>
      </c>
      <c r="H237" s="189">
        <v>50000</v>
      </c>
    </row>
    <row r="238" spans="1:8" ht="12.75">
      <c r="A238" s="143">
        <f t="shared" si="7"/>
        <v>227</v>
      </c>
      <c r="B238" s="187" t="s">
        <v>589</v>
      </c>
      <c r="C238" s="188" t="s">
        <v>192</v>
      </c>
      <c r="D238" s="188" t="s">
        <v>176</v>
      </c>
      <c r="E238" s="188" t="s">
        <v>1024</v>
      </c>
      <c r="F238" s="188" t="s">
        <v>75</v>
      </c>
      <c r="G238" s="146">
        <f t="shared" si="6"/>
        <v>50</v>
      </c>
      <c r="H238" s="189">
        <v>50000</v>
      </c>
    </row>
    <row r="239" spans="1:8" ht="25.5">
      <c r="A239" s="143">
        <f t="shared" si="7"/>
        <v>228</v>
      </c>
      <c r="B239" s="187" t="s">
        <v>532</v>
      </c>
      <c r="C239" s="188" t="s">
        <v>192</v>
      </c>
      <c r="D239" s="188" t="s">
        <v>176</v>
      </c>
      <c r="E239" s="188" t="s">
        <v>1024</v>
      </c>
      <c r="F239" s="188" t="s">
        <v>386</v>
      </c>
      <c r="G239" s="146">
        <f t="shared" si="6"/>
        <v>50</v>
      </c>
      <c r="H239" s="189">
        <v>50000</v>
      </c>
    </row>
    <row r="240" spans="1:8" ht="51">
      <c r="A240" s="143">
        <f t="shared" si="7"/>
        <v>229</v>
      </c>
      <c r="B240" s="187" t="s">
        <v>716</v>
      </c>
      <c r="C240" s="188" t="s">
        <v>192</v>
      </c>
      <c r="D240" s="188" t="s">
        <v>176</v>
      </c>
      <c r="E240" s="188" t="s">
        <v>931</v>
      </c>
      <c r="F240" s="188" t="s">
        <v>75</v>
      </c>
      <c r="G240" s="146">
        <f t="shared" si="6"/>
        <v>3865.40884</v>
      </c>
      <c r="H240" s="189">
        <v>3865408.84</v>
      </c>
    </row>
    <row r="241" spans="1:8" ht="25.5">
      <c r="A241" s="143">
        <f t="shared" si="7"/>
        <v>230</v>
      </c>
      <c r="B241" s="187" t="s">
        <v>553</v>
      </c>
      <c r="C241" s="188" t="s">
        <v>192</v>
      </c>
      <c r="D241" s="188" t="s">
        <v>176</v>
      </c>
      <c r="E241" s="188" t="s">
        <v>934</v>
      </c>
      <c r="F241" s="188" t="s">
        <v>75</v>
      </c>
      <c r="G241" s="146">
        <f t="shared" si="6"/>
        <v>147</v>
      </c>
      <c r="H241" s="189">
        <v>147000</v>
      </c>
    </row>
    <row r="242" spans="1:8" ht="12.75">
      <c r="A242" s="143">
        <f t="shared" si="7"/>
        <v>231</v>
      </c>
      <c r="B242" s="187" t="s">
        <v>551</v>
      </c>
      <c r="C242" s="188" t="s">
        <v>192</v>
      </c>
      <c r="D242" s="188" t="s">
        <v>176</v>
      </c>
      <c r="E242" s="188" t="s">
        <v>934</v>
      </c>
      <c r="F242" s="188" t="s">
        <v>389</v>
      </c>
      <c r="G242" s="146">
        <f t="shared" si="6"/>
        <v>147</v>
      </c>
      <c r="H242" s="189">
        <v>147000</v>
      </c>
    </row>
    <row r="243" spans="1:8" ht="63.75">
      <c r="A243" s="143">
        <f t="shared" si="7"/>
        <v>232</v>
      </c>
      <c r="B243" s="187" t="s">
        <v>1302</v>
      </c>
      <c r="C243" s="188" t="s">
        <v>192</v>
      </c>
      <c r="D243" s="188" t="s">
        <v>176</v>
      </c>
      <c r="E243" s="188" t="s">
        <v>1303</v>
      </c>
      <c r="F243" s="188" t="s">
        <v>75</v>
      </c>
      <c r="G243" s="146">
        <f t="shared" si="6"/>
        <v>812.4088399999999</v>
      </c>
      <c r="H243" s="189">
        <v>812408.84</v>
      </c>
    </row>
    <row r="244" spans="1:8" ht="12.75">
      <c r="A244" s="143">
        <f t="shared" si="7"/>
        <v>233</v>
      </c>
      <c r="B244" s="187" t="s">
        <v>605</v>
      </c>
      <c r="C244" s="188" t="s">
        <v>192</v>
      </c>
      <c r="D244" s="188" t="s">
        <v>176</v>
      </c>
      <c r="E244" s="188" t="s">
        <v>1303</v>
      </c>
      <c r="F244" s="188" t="s">
        <v>384</v>
      </c>
      <c r="G244" s="146">
        <f t="shared" si="6"/>
        <v>812.4088399999999</v>
      </c>
      <c r="H244" s="189">
        <v>812408.84</v>
      </c>
    </row>
    <row r="245" spans="1:8" ht="51">
      <c r="A245" s="143">
        <f t="shared" si="7"/>
        <v>234</v>
      </c>
      <c r="B245" s="187" t="s">
        <v>1025</v>
      </c>
      <c r="C245" s="188" t="s">
        <v>192</v>
      </c>
      <c r="D245" s="188" t="s">
        <v>176</v>
      </c>
      <c r="E245" s="188" t="s">
        <v>1026</v>
      </c>
      <c r="F245" s="188" t="s">
        <v>75</v>
      </c>
      <c r="G245" s="146">
        <f t="shared" si="6"/>
        <v>2906</v>
      </c>
      <c r="H245" s="189">
        <v>2906000</v>
      </c>
    </row>
    <row r="246" spans="1:8" ht="25.5">
      <c r="A246" s="143">
        <f t="shared" si="7"/>
        <v>235</v>
      </c>
      <c r="B246" s="187" t="s">
        <v>532</v>
      </c>
      <c r="C246" s="188" t="s">
        <v>192</v>
      </c>
      <c r="D246" s="188" t="s">
        <v>176</v>
      </c>
      <c r="E246" s="188" t="s">
        <v>1026</v>
      </c>
      <c r="F246" s="188" t="s">
        <v>386</v>
      </c>
      <c r="G246" s="146">
        <f t="shared" si="6"/>
        <v>2906</v>
      </c>
      <c r="H246" s="189">
        <v>2906000</v>
      </c>
    </row>
    <row r="247" spans="1:8" ht="12.75">
      <c r="A247" s="143">
        <f t="shared" si="7"/>
        <v>236</v>
      </c>
      <c r="B247" s="187" t="s">
        <v>784</v>
      </c>
      <c r="C247" s="188" t="s">
        <v>192</v>
      </c>
      <c r="D247" s="188" t="s">
        <v>177</v>
      </c>
      <c r="E247" s="188" t="s">
        <v>889</v>
      </c>
      <c r="F247" s="188" t="s">
        <v>75</v>
      </c>
      <c r="G247" s="146">
        <f t="shared" si="6"/>
        <v>4233.4</v>
      </c>
      <c r="H247" s="189">
        <v>4233400</v>
      </c>
    </row>
    <row r="248" spans="1:8" ht="12.75">
      <c r="A248" s="143">
        <f t="shared" si="7"/>
        <v>237</v>
      </c>
      <c r="B248" s="187" t="s">
        <v>785</v>
      </c>
      <c r="C248" s="188" t="s">
        <v>192</v>
      </c>
      <c r="D248" s="188" t="s">
        <v>682</v>
      </c>
      <c r="E248" s="188" t="s">
        <v>889</v>
      </c>
      <c r="F248" s="188" t="s">
        <v>75</v>
      </c>
      <c r="G248" s="146">
        <f t="shared" si="6"/>
        <v>3512.4</v>
      </c>
      <c r="H248" s="189">
        <v>3512400</v>
      </c>
    </row>
    <row r="249" spans="1:8" ht="38.25">
      <c r="A249" s="143">
        <f t="shared" si="7"/>
        <v>238</v>
      </c>
      <c r="B249" s="187" t="s">
        <v>712</v>
      </c>
      <c r="C249" s="188" t="s">
        <v>192</v>
      </c>
      <c r="D249" s="188" t="s">
        <v>682</v>
      </c>
      <c r="E249" s="188" t="s">
        <v>984</v>
      </c>
      <c r="F249" s="188" t="s">
        <v>75</v>
      </c>
      <c r="G249" s="146">
        <f t="shared" si="6"/>
        <v>3512.4</v>
      </c>
      <c r="H249" s="189">
        <v>3512400</v>
      </c>
    </row>
    <row r="250" spans="1:8" ht="25.5">
      <c r="A250" s="143">
        <f t="shared" si="7"/>
        <v>239</v>
      </c>
      <c r="B250" s="187" t="s">
        <v>1027</v>
      </c>
      <c r="C250" s="188" t="s">
        <v>192</v>
      </c>
      <c r="D250" s="188" t="s">
        <v>682</v>
      </c>
      <c r="E250" s="188" t="s">
        <v>1028</v>
      </c>
      <c r="F250" s="188" t="s">
        <v>75</v>
      </c>
      <c r="G250" s="146">
        <f t="shared" si="6"/>
        <v>3512.4</v>
      </c>
      <c r="H250" s="189">
        <v>3512400</v>
      </c>
    </row>
    <row r="251" spans="1:8" ht="25.5">
      <c r="A251" s="143">
        <f t="shared" si="7"/>
        <v>240</v>
      </c>
      <c r="B251" s="187" t="s">
        <v>1029</v>
      </c>
      <c r="C251" s="188" t="s">
        <v>192</v>
      </c>
      <c r="D251" s="188" t="s">
        <v>682</v>
      </c>
      <c r="E251" s="188" t="s">
        <v>1030</v>
      </c>
      <c r="F251" s="188" t="s">
        <v>75</v>
      </c>
      <c r="G251" s="146">
        <f t="shared" si="6"/>
        <v>3512.4</v>
      </c>
      <c r="H251" s="189">
        <v>3512400</v>
      </c>
    </row>
    <row r="252" spans="1:8" ht="12.75">
      <c r="A252" s="143">
        <f t="shared" si="7"/>
        <v>241</v>
      </c>
      <c r="B252" s="187" t="s">
        <v>551</v>
      </c>
      <c r="C252" s="188" t="s">
        <v>192</v>
      </c>
      <c r="D252" s="188" t="s">
        <v>682</v>
      </c>
      <c r="E252" s="188" t="s">
        <v>1030</v>
      </c>
      <c r="F252" s="188" t="s">
        <v>389</v>
      </c>
      <c r="G252" s="146">
        <f t="shared" si="6"/>
        <v>3512.4</v>
      </c>
      <c r="H252" s="189">
        <v>3512400</v>
      </c>
    </row>
    <row r="253" spans="1:8" ht="12.75">
      <c r="A253" s="143">
        <f t="shared" si="7"/>
        <v>242</v>
      </c>
      <c r="B253" s="187" t="s">
        <v>786</v>
      </c>
      <c r="C253" s="188" t="s">
        <v>192</v>
      </c>
      <c r="D253" s="188" t="s">
        <v>684</v>
      </c>
      <c r="E253" s="188" t="s">
        <v>889</v>
      </c>
      <c r="F253" s="188" t="s">
        <v>75</v>
      </c>
      <c r="G253" s="146">
        <f t="shared" si="6"/>
        <v>700</v>
      </c>
      <c r="H253" s="189">
        <v>700000</v>
      </c>
    </row>
    <row r="254" spans="1:8" ht="38.25">
      <c r="A254" s="143">
        <f t="shared" si="7"/>
        <v>243</v>
      </c>
      <c r="B254" s="187" t="s">
        <v>712</v>
      </c>
      <c r="C254" s="188" t="s">
        <v>192</v>
      </c>
      <c r="D254" s="188" t="s">
        <v>684</v>
      </c>
      <c r="E254" s="188" t="s">
        <v>984</v>
      </c>
      <c r="F254" s="188" t="s">
        <v>75</v>
      </c>
      <c r="G254" s="146">
        <f t="shared" si="6"/>
        <v>700</v>
      </c>
      <c r="H254" s="189">
        <v>700000</v>
      </c>
    </row>
    <row r="255" spans="1:8" ht="25.5">
      <c r="A255" s="143">
        <f t="shared" si="7"/>
        <v>244</v>
      </c>
      <c r="B255" s="187" t="s">
        <v>1031</v>
      </c>
      <c r="C255" s="188" t="s">
        <v>192</v>
      </c>
      <c r="D255" s="188" t="s">
        <v>684</v>
      </c>
      <c r="E255" s="188" t="s">
        <v>1032</v>
      </c>
      <c r="F255" s="188" t="s">
        <v>75</v>
      </c>
      <c r="G255" s="146">
        <f t="shared" si="6"/>
        <v>700</v>
      </c>
      <c r="H255" s="189">
        <v>700000</v>
      </c>
    </row>
    <row r="256" spans="1:8" ht="38.25">
      <c r="A256" s="143">
        <f t="shared" si="7"/>
        <v>245</v>
      </c>
      <c r="B256" s="187" t="s">
        <v>725</v>
      </c>
      <c r="C256" s="188" t="s">
        <v>192</v>
      </c>
      <c r="D256" s="188" t="s">
        <v>684</v>
      </c>
      <c r="E256" s="188" t="s">
        <v>1033</v>
      </c>
      <c r="F256" s="188" t="s">
        <v>75</v>
      </c>
      <c r="G256" s="146">
        <f t="shared" si="6"/>
        <v>600</v>
      </c>
      <c r="H256" s="189">
        <v>600000</v>
      </c>
    </row>
    <row r="257" spans="1:8" ht="12.75">
      <c r="A257" s="143">
        <f t="shared" si="7"/>
        <v>246</v>
      </c>
      <c r="B257" s="187" t="s">
        <v>605</v>
      </c>
      <c r="C257" s="188" t="s">
        <v>192</v>
      </c>
      <c r="D257" s="188" t="s">
        <v>684</v>
      </c>
      <c r="E257" s="188" t="s">
        <v>1033</v>
      </c>
      <c r="F257" s="188" t="s">
        <v>384</v>
      </c>
      <c r="G257" s="146">
        <f t="shared" si="6"/>
        <v>600</v>
      </c>
      <c r="H257" s="189">
        <v>600000</v>
      </c>
    </row>
    <row r="258" spans="1:8" ht="25.5">
      <c r="A258" s="143">
        <f t="shared" si="7"/>
        <v>247</v>
      </c>
      <c r="B258" s="187" t="s">
        <v>1034</v>
      </c>
      <c r="C258" s="188" t="s">
        <v>192</v>
      </c>
      <c r="D258" s="188" t="s">
        <v>684</v>
      </c>
      <c r="E258" s="188" t="s">
        <v>1035</v>
      </c>
      <c r="F258" s="188" t="s">
        <v>75</v>
      </c>
      <c r="G258" s="146">
        <f t="shared" si="6"/>
        <v>100</v>
      </c>
      <c r="H258" s="189">
        <v>100000</v>
      </c>
    </row>
    <row r="259" spans="1:8" ht="25.5">
      <c r="A259" s="143">
        <f t="shared" si="7"/>
        <v>248</v>
      </c>
      <c r="B259" s="187" t="s">
        <v>532</v>
      </c>
      <c r="C259" s="188" t="s">
        <v>192</v>
      </c>
      <c r="D259" s="188" t="s">
        <v>684</v>
      </c>
      <c r="E259" s="188" t="s">
        <v>1035</v>
      </c>
      <c r="F259" s="188" t="s">
        <v>386</v>
      </c>
      <c r="G259" s="146">
        <f t="shared" si="6"/>
        <v>100</v>
      </c>
      <c r="H259" s="189">
        <v>100000</v>
      </c>
    </row>
    <row r="260" spans="1:8" ht="12.75">
      <c r="A260" s="143">
        <f t="shared" si="7"/>
        <v>249</v>
      </c>
      <c r="B260" s="187" t="s">
        <v>787</v>
      </c>
      <c r="C260" s="188" t="s">
        <v>192</v>
      </c>
      <c r="D260" s="188" t="s">
        <v>303</v>
      </c>
      <c r="E260" s="188" t="s">
        <v>889</v>
      </c>
      <c r="F260" s="188" t="s">
        <v>75</v>
      </c>
      <c r="G260" s="146">
        <f t="shared" si="6"/>
        <v>21</v>
      </c>
      <c r="H260" s="189">
        <v>21000</v>
      </c>
    </row>
    <row r="261" spans="1:8" ht="38.25">
      <c r="A261" s="143">
        <f t="shared" si="7"/>
        <v>250</v>
      </c>
      <c r="B261" s="187" t="s">
        <v>712</v>
      </c>
      <c r="C261" s="188" t="s">
        <v>192</v>
      </c>
      <c r="D261" s="188" t="s">
        <v>303</v>
      </c>
      <c r="E261" s="188" t="s">
        <v>984</v>
      </c>
      <c r="F261" s="188" t="s">
        <v>75</v>
      </c>
      <c r="G261" s="146">
        <f t="shared" si="6"/>
        <v>21</v>
      </c>
      <c r="H261" s="189">
        <v>21000</v>
      </c>
    </row>
    <row r="262" spans="1:8" ht="63.75">
      <c r="A262" s="143">
        <f t="shared" si="7"/>
        <v>251</v>
      </c>
      <c r="B262" s="187" t="s">
        <v>590</v>
      </c>
      <c r="C262" s="188" t="s">
        <v>192</v>
      </c>
      <c r="D262" s="188" t="s">
        <v>303</v>
      </c>
      <c r="E262" s="188" t="s">
        <v>1036</v>
      </c>
      <c r="F262" s="188" t="s">
        <v>75</v>
      </c>
      <c r="G262" s="146">
        <f t="shared" si="6"/>
        <v>21</v>
      </c>
      <c r="H262" s="189">
        <v>21000</v>
      </c>
    </row>
    <row r="263" spans="1:8" ht="76.5">
      <c r="A263" s="143">
        <f t="shared" si="7"/>
        <v>252</v>
      </c>
      <c r="B263" s="187" t="s">
        <v>1037</v>
      </c>
      <c r="C263" s="188" t="s">
        <v>192</v>
      </c>
      <c r="D263" s="188" t="s">
        <v>303</v>
      </c>
      <c r="E263" s="188" t="s">
        <v>1038</v>
      </c>
      <c r="F263" s="188" t="s">
        <v>75</v>
      </c>
      <c r="G263" s="146">
        <f t="shared" si="6"/>
        <v>21</v>
      </c>
      <c r="H263" s="189">
        <v>21000</v>
      </c>
    </row>
    <row r="264" spans="1:8" ht="38.25">
      <c r="A264" s="143">
        <f t="shared" si="7"/>
        <v>253</v>
      </c>
      <c r="B264" s="187" t="s">
        <v>916</v>
      </c>
      <c r="C264" s="188" t="s">
        <v>192</v>
      </c>
      <c r="D264" s="188" t="s">
        <v>303</v>
      </c>
      <c r="E264" s="188" t="s">
        <v>1038</v>
      </c>
      <c r="F264" s="188" t="s">
        <v>382</v>
      </c>
      <c r="G264" s="146">
        <f t="shared" si="6"/>
        <v>21</v>
      </c>
      <c r="H264" s="189">
        <v>21000</v>
      </c>
    </row>
    <row r="265" spans="1:8" ht="12.75">
      <c r="A265" s="143">
        <f t="shared" si="7"/>
        <v>254</v>
      </c>
      <c r="B265" s="187" t="s">
        <v>790</v>
      </c>
      <c r="C265" s="188" t="s">
        <v>192</v>
      </c>
      <c r="D265" s="188" t="s">
        <v>185</v>
      </c>
      <c r="E265" s="188" t="s">
        <v>889</v>
      </c>
      <c r="F265" s="188" t="s">
        <v>75</v>
      </c>
      <c r="G265" s="146">
        <f t="shared" si="6"/>
        <v>81876.972</v>
      </c>
      <c r="H265" s="189">
        <v>81876972</v>
      </c>
    </row>
    <row r="266" spans="1:8" ht="12.75">
      <c r="A266" s="143">
        <f t="shared" si="7"/>
        <v>255</v>
      </c>
      <c r="B266" s="187" t="s">
        <v>791</v>
      </c>
      <c r="C266" s="188" t="s">
        <v>192</v>
      </c>
      <c r="D266" s="188" t="s">
        <v>186</v>
      </c>
      <c r="E266" s="188" t="s">
        <v>889</v>
      </c>
      <c r="F266" s="188" t="s">
        <v>75</v>
      </c>
      <c r="G266" s="146">
        <f t="shared" si="6"/>
        <v>4038.826</v>
      </c>
      <c r="H266" s="189">
        <v>4038826</v>
      </c>
    </row>
    <row r="267" spans="1:8" ht="12.75">
      <c r="A267" s="143">
        <f t="shared" si="7"/>
        <v>256</v>
      </c>
      <c r="B267" s="187" t="s">
        <v>396</v>
      </c>
      <c r="C267" s="188" t="s">
        <v>192</v>
      </c>
      <c r="D267" s="188" t="s">
        <v>186</v>
      </c>
      <c r="E267" s="188" t="s">
        <v>892</v>
      </c>
      <c r="F267" s="188" t="s">
        <v>75</v>
      </c>
      <c r="G267" s="146">
        <f t="shared" si="6"/>
        <v>4038.826</v>
      </c>
      <c r="H267" s="189">
        <v>4038826</v>
      </c>
    </row>
    <row r="268" spans="1:8" ht="12.75">
      <c r="A268" s="143">
        <f t="shared" si="7"/>
        <v>257</v>
      </c>
      <c r="B268" s="187" t="s">
        <v>591</v>
      </c>
      <c r="C268" s="188" t="s">
        <v>192</v>
      </c>
      <c r="D268" s="188" t="s">
        <v>186</v>
      </c>
      <c r="E268" s="188" t="s">
        <v>1039</v>
      </c>
      <c r="F268" s="188" t="s">
        <v>75</v>
      </c>
      <c r="G268" s="146">
        <f aca="true" t="shared" si="8" ref="G268:G331">H268/1000</f>
        <v>4038.826</v>
      </c>
      <c r="H268" s="189">
        <v>4038826</v>
      </c>
    </row>
    <row r="269" spans="1:8" ht="25.5">
      <c r="A269" s="143">
        <f aca="true" t="shared" si="9" ref="A269:A332">1+A268</f>
        <v>258</v>
      </c>
      <c r="B269" s="187" t="s">
        <v>592</v>
      </c>
      <c r="C269" s="188" t="s">
        <v>192</v>
      </c>
      <c r="D269" s="188" t="s">
        <v>186</v>
      </c>
      <c r="E269" s="188" t="s">
        <v>1039</v>
      </c>
      <c r="F269" s="188" t="s">
        <v>390</v>
      </c>
      <c r="G269" s="146">
        <f t="shared" si="8"/>
        <v>4038.826</v>
      </c>
      <c r="H269" s="189">
        <v>4038826</v>
      </c>
    </row>
    <row r="270" spans="1:8" ht="12.75">
      <c r="A270" s="143">
        <f t="shared" si="9"/>
        <v>259</v>
      </c>
      <c r="B270" s="187" t="s">
        <v>792</v>
      </c>
      <c r="C270" s="188" t="s">
        <v>192</v>
      </c>
      <c r="D270" s="188" t="s">
        <v>187</v>
      </c>
      <c r="E270" s="188" t="s">
        <v>889</v>
      </c>
      <c r="F270" s="188" t="s">
        <v>75</v>
      </c>
      <c r="G270" s="146">
        <f t="shared" si="8"/>
        <v>71619.456</v>
      </c>
      <c r="H270" s="189">
        <v>71619456</v>
      </c>
    </row>
    <row r="271" spans="1:8" ht="38.25">
      <c r="A271" s="143">
        <f t="shared" si="9"/>
        <v>260</v>
      </c>
      <c r="B271" s="187" t="s">
        <v>712</v>
      </c>
      <c r="C271" s="188" t="s">
        <v>192</v>
      </c>
      <c r="D271" s="188" t="s">
        <v>187</v>
      </c>
      <c r="E271" s="188" t="s">
        <v>984</v>
      </c>
      <c r="F271" s="188" t="s">
        <v>75</v>
      </c>
      <c r="G271" s="146">
        <f t="shared" si="8"/>
        <v>900</v>
      </c>
      <c r="H271" s="189">
        <v>900000</v>
      </c>
    </row>
    <row r="272" spans="1:8" ht="63.75">
      <c r="A272" s="143">
        <f t="shared" si="9"/>
        <v>261</v>
      </c>
      <c r="B272" s="187" t="s">
        <v>590</v>
      </c>
      <c r="C272" s="188" t="s">
        <v>192</v>
      </c>
      <c r="D272" s="188" t="s">
        <v>187</v>
      </c>
      <c r="E272" s="188" t="s">
        <v>1036</v>
      </c>
      <c r="F272" s="188" t="s">
        <v>75</v>
      </c>
      <c r="G272" s="146">
        <f t="shared" si="8"/>
        <v>900</v>
      </c>
      <c r="H272" s="189">
        <v>900000</v>
      </c>
    </row>
    <row r="273" spans="1:8" ht="38.25">
      <c r="A273" s="143">
        <f t="shared" si="9"/>
        <v>262</v>
      </c>
      <c r="B273" s="187" t="s">
        <v>593</v>
      </c>
      <c r="C273" s="188" t="s">
        <v>192</v>
      </c>
      <c r="D273" s="188" t="s">
        <v>187</v>
      </c>
      <c r="E273" s="188" t="s">
        <v>1040</v>
      </c>
      <c r="F273" s="188" t="s">
        <v>75</v>
      </c>
      <c r="G273" s="146">
        <f t="shared" si="8"/>
        <v>300</v>
      </c>
      <c r="H273" s="189">
        <v>300000</v>
      </c>
    </row>
    <row r="274" spans="1:8" ht="25.5">
      <c r="A274" s="143">
        <f t="shared" si="9"/>
        <v>263</v>
      </c>
      <c r="B274" s="187" t="s">
        <v>594</v>
      </c>
      <c r="C274" s="188" t="s">
        <v>192</v>
      </c>
      <c r="D274" s="188" t="s">
        <v>187</v>
      </c>
      <c r="E274" s="188" t="s">
        <v>1040</v>
      </c>
      <c r="F274" s="188" t="s">
        <v>391</v>
      </c>
      <c r="G274" s="146">
        <f t="shared" si="8"/>
        <v>300</v>
      </c>
      <c r="H274" s="189">
        <v>300000</v>
      </c>
    </row>
    <row r="275" spans="1:8" ht="38.25">
      <c r="A275" s="143">
        <f t="shared" si="9"/>
        <v>264</v>
      </c>
      <c r="B275" s="187" t="s">
        <v>595</v>
      </c>
      <c r="C275" s="188" t="s">
        <v>192</v>
      </c>
      <c r="D275" s="188" t="s">
        <v>187</v>
      </c>
      <c r="E275" s="188" t="s">
        <v>1041</v>
      </c>
      <c r="F275" s="188" t="s">
        <v>75</v>
      </c>
      <c r="G275" s="146">
        <f t="shared" si="8"/>
        <v>600</v>
      </c>
      <c r="H275" s="189">
        <v>600000</v>
      </c>
    </row>
    <row r="276" spans="1:8" ht="25.5">
      <c r="A276" s="143">
        <f t="shared" si="9"/>
        <v>265</v>
      </c>
      <c r="B276" s="187" t="s">
        <v>594</v>
      </c>
      <c r="C276" s="188" t="s">
        <v>192</v>
      </c>
      <c r="D276" s="188" t="s">
        <v>187</v>
      </c>
      <c r="E276" s="188" t="s">
        <v>1041</v>
      </c>
      <c r="F276" s="188" t="s">
        <v>391</v>
      </c>
      <c r="G276" s="146">
        <f t="shared" si="8"/>
        <v>600</v>
      </c>
      <c r="H276" s="189">
        <v>600000</v>
      </c>
    </row>
    <row r="277" spans="1:8" ht="38.25">
      <c r="A277" s="143">
        <f t="shared" si="9"/>
        <v>266</v>
      </c>
      <c r="B277" s="187" t="s">
        <v>726</v>
      </c>
      <c r="C277" s="188" t="s">
        <v>192</v>
      </c>
      <c r="D277" s="188" t="s">
        <v>187</v>
      </c>
      <c r="E277" s="188" t="s">
        <v>1042</v>
      </c>
      <c r="F277" s="188" t="s">
        <v>75</v>
      </c>
      <c r="G277" s="146">
        <f t="shared" si="8"/>
        <v>70384.31</v>
      </c>
      <c r="H277" s="189">
        <v>70384310</v>
      </c>
    </row>
    <row r="278" spans="1:8" ht="25.5">
      <c r="A278" s="143">
        <f t="shared" si="9"/>
        <v>267</v>
      </c>
      <c r="B278" s="187" t="s">
        <v>596</v>
      </c>
      <c r="C278" s="188" t="s">
        <v>192</v>
      </c>
      <c r="D278" s="188" t="s">
        <v>187</v>
      </c>
      <c r="E278" s="188" t="s">
        <v>1043</v>
      </c>
      <c r="F278" s="188" t="s">
        <v>75</v>
      </c>
      <c r="G278" s="146">
        <f t="shared" si="8"/>
        <v>119</v>
      </c>
      <c r="H278" s="189">
        <v>119000</v>
      </c>
    </row>
    <row r="279" spans="1:8" ht="12.75">
      <c r="A279" s="143">
        <f t="shared" si="9"/>
        <v>268</v>
      </c>
      <c r="B279" s="187" t="s">
        <v>570</v>
      </c>
      <c r="C279" s="188" t="s">
        <v>192</v>
      </c>
      <c r="D279" s="188" t="s">
        <v>187</v>
      </c>
      <c r="E279" s="188" t="s">
        <v>1043</v>
      </c>
      <c r="F279" s="188" t="s">
        <v>381</v>
      </c>
      <c r="G279" s="146">
        <f t="shared" si="8"/>
        <v>119</v>
      </c>
      <c r="H279" s="189">
        <v>119000</v>
      </c>
    </row>
    <row r="280" spans="1:8" ht="25.5">
      <c r="A280" s="143">
        <f t="shared" si="9"/>
        <v>269</v>
      </c>
      <c r="B280" s="187" t="s">
        <v>597</v>
      </c>
      <c r="C280" s="188" t="s">
        <v>192</v>
      </c>
      <c r="D280" s="188" t="s">
        <v>187</v>
      </c>
      <c r="E280" s="188" t="s">
        <v>1044</v>
      </c>
      <c r="F280" s="188" t="s">
        <v>75</v>
      </c>
      <c r="G280" s="146">
        <f t="shared" si="8"/>
        <v>80</v>
      </c>
      <c r="H280" s="189">
        <v>80000</v>
      </c>
    </row>
    <row r="281" spans="1:8" ht="25.5">
      <c r="A281" s="143">
        <f t="shared" si="9"/>
        <v>270</v>
      </c>
      <c r="B281" s="187" t="s">
        <v>532</v>
      </c>
      <c r="C281" s="188" t="s">
        <v>192</v>
      </c>
      <c r="D281" s="188" t="s">
        <v>187</v>
      </c>
      <c r="E281" s="188" t="s">
        <v>1044</v>
      </c>
      <c r="F281" s="188" t="s">
        <v>386</v>
      </c>
      <c r="G281" s="146">
        <f t="shared" si="8"/>
        <v>80</v>
      </c>
      <c r="H281" s="189">
        <v>80000</v>
      </c>
    </row>
    <row r="282" spans="1:8" ht="25.5">
      <c r="A282" s="143">
        <f t="shared" si="9"/>
        <v>271</v>
      </c>
      <c r="B282" s="187" t="s">
        <v>598</v>
      </c>
      <c r="C282" s="188" t="s">
        <v>192</v>
      </c>
      <c r="D282" s="188" t="s">
        <v>187</v>
      </c>
      <c r="E282" s="188" t="s">
        <v>1045</v>
      </c>
      <c r="F282" s="188" t="s">
        <v>75</v>
      </c>
      <c r="G282" s="146">
        <f t="shared" si="8"/>
        <v>355</v>
      </c>
      <c r="H282" s="189">
        <v>355000</v>
      </c>
    </row>
    <row r="283" spans="1:8" ht="25.5">
      <c r="A283" s="143">
        <f t="shared" si="9"/>
        <v>272</v>
      </c>
      <c r="B283" s="187" t="s">
        <v>727</v>
      </c>
      <c r="C283" s="188" t="s">
        <v>192</v>
      </c>
      <c r="D283" s="188" t="s">
        <v>187</v>
      </c>
      <c r="E283" s="188" t="s">
        <v>1045</v>
      </c>
      <c r="F283" s="188" t="s">
        <v>695</v>
      </c>
      <c r="G283" s="146">
        <f t="shared" si="8"/>
        <v>355</v>
      </c>
      <c r="H283" s="189">
        <v>355000</v>
      </c>
    </row>
    <row r="284" spans="1:8" ht="76.5">
      <c r="A284" s="143">
        <f t="shared" si="9"/>
        <v>273</v>
      </c>
      <c r="B284" s="187" t="s">
        <v>1046</v>
      </c>
      <c r="C284" s="188" t="s">
        <v>192</v>
      </c>
      <c r="D284" s="188" t="s">
        <v>187</v>
      </c>
      <c r="E284" s="188" t="s">
        <v>1047</v>
      </c>
      <c r="F284" s="188" t="s">
        <v>75</v>
      </c>
      <c r="G284" s="146">
        <f t="shared" si="8"/>
        <v>90</v>
      </c>
      <c r="H284" s="189">
        <v>90000</v>
      </c>
    </row>
    <row r="285" spans="1:8" ht="25.5">
      <c r="A285" s="143">
        <f t="shared" si="9"/>
        <v>274</v>
      </c>
      <c r="B285" s="187" t="s">
        <v>532</v>
      </c>
      <c r="C285" s="188" t="s">
        <v>192</v>
      </c>
      <c r="D285" s="188" t="s">
        <v>187</v>
      </c>
      <c r="E285" s="188" t="s">
        <v>1047</v>
      </c>
      <c r="F285" s="188" t="s">
        <v>386</v>
      </c>
      <c r="G285" s="146">
        <f t="shared" si="8"/>
        <v>90</v>
      </c>
      <c r="H285" s="189">
        <v>90000</v>
      </c>
    </row>
    <row r="286" spans="1:8" ht="25.5">
      <c r="A286" s="143">
        <f t="shared" si="9"/>
        <v>275</v>
      </c>
      <c r="B286" s="187" t="s">
        <v>599</v>
      </c>
      <c r="C286" s="188" t="s">
        <v>192</v>
      </c>
      <c r="D286" s="188" t="s">
        <v>187</v>
      </c>
      <c r="E286" s="188" t="s">
        <v>1048</v>
      </c>
      <c r="F286" s="188" t="s">
        <v>75</v>
      </c>
      <c r="G286" s="146">
        <f t="shared" si="8"/>
        <v>10</v>
      </c>
      <c r="H286" s="189">
        <v>10000</v>
      </c>
    </row>
    <row r="287" spans="1:8" ht="25.5">
      <c r="A287" s="143">
        <f t="shared" si="9"/>
        <v>276</v>
      </c>
      <c r="B287" s="187" t="s">
        <v>532</v>
      </c>
      <c r="C287" s="188" t="s">
        <v>192</v>
      </c>
      <c r="D287" s="188" t="s">
        <v>187</v>
      </c>
      <c r="E287" s="188" t="s">
        <v>1048</v>
      </c>
      <c r="F287" s="188" t="s">
        <v>386</v>
      </c>
      <c r="G287" s="146">
        <f t="shared" si="8"/>
        <v>10</v>
      </c>
      <c r="H287" s="189">
        <v>10000</v>
      </c>
    </row>
    <row r="288" spans="1:8" ht="127.5">
      <c r="A288" s="143">
        <f t="shared" si="9"/>
        <v>277</v>
      </c>
      <c r="B288" s="187" t="s">
        <v>1049</v>
      </c>
      <c r="C288" s="188" t="s">
        <v>192</v>
      </c>
      <c r="D288" s="188" t="s">
        <v>187</v>
      </c>
      <c r="E288" s="188" t="s">
        <v>1050</v>
      </c>
      <c r="F288" s="188" t="s">
        <v>75</v>
      </c>
      <c r="G288" s="146">
        <f t="shared" si="8"/>
        <v>7983.16</v>
      </c>
      <c r="H288" s="189">
        <v>7983160</v>
      </c>
    </row>
    <row r="289" spans="1:8" ht="25.5">
      <c r="A289" s="143">
        <f t="shared" si="9"/>
        <v>278</v>
      </c>
      <c r="B289" s="187" t="s">
        <v>532</v>
      </c>
      <c r="C289" s="188" t="s">
        <v>192</v>
      </c>
      <c r="D289" s="188" t="s">
        <v>187</v>
      </c>
      <c r="E289" s="188" t="s">
        <v>1050</v>
      </c>
      <c r="F289" s="188" t="s">
        <v>386</v>
      </c>
      <c r="G289" s="146">
        <f t="shared" si="8"/>
        <v>122</v>
      </c>
      <c r="H289" s="189">
        <v>122000</v>
      </c>
    </row>
    <row r="290" spans="1:8" ht="25.5">
      <c r="A290" s="143">
        <f t="shared" si="9"/>
        <v>279</v>
      </c>
      <c r="B290" s="187" t="s">
        <v>592</v>
      </c>
      <c r="C290" s="188" t="s">
        <v>192</v>
      </c>
      <c r="D290" s="188" t="s">
        <v>187</v>
      </c>
      <c r="E290" s="188" t="s">
        <v>1050</v>
      </c>
      <c r="F290" s="188" t="s">
        <v>390</v>
      </c>
      <c r="G290" s="146">
        <f t="shared" si="8"/>
        <v>7861.16</v>
      </c>
      <c r="H290" s="189">
        <v>7861160</v>
      </c>
    </row>
    <row r="291" spans="1:8" ht="102">
      <c r="A291" s="143">
        <f t="shared" si="9"/>
        <v>280</v>
      </c>
      <c r="B291" s="187" t="s">
        <v>1051</v>
      </c>
      <c r="C291" s="188" t="s">
        <v>192</v>
      </c>
      <c r="D291" s="188" t="s">
        <v>187</v>
      </c>
      <c r="E291" s="188" t="s">
        <v>1052</v>
      </c>
      <c r="F291" s="188" t="s">
        <v>75</v>
      </c>
      <c r="G291" s="146">
        <f t="shared" si="8"/>
        <v>55518.15</v>
      </c>
      <c r="H291" s="189">
        <v>55518150</v>
      </c>
    </row>
    <row r="292" spans="1:8" ht="25.5">
      <c r="A292" s="143">
        <f t="shared" si="9"/>
        <v>281</v>
      </c>
      <c r="B292" s="187" t="s">
        <v>532</v>
      </c>
      <c r="C292" s="188" t="s">
        <v>192</v>
      </c>
      <c r="D292" s="188" t="s">
        <v>187</v>
      </c>
      <c r="E292" s="188" t="s">
        <v>1052</v>
      </c>
      <c r="F292" s="188" t="s">
        <v>386</v>
      </c>
      <c r="G292" s="146">
        <f t="shared" si="8"/>
        <v>670</v>
      </c>
      <c r="H292" s="189">
        <v>670000</v>
      </c>
    </row>
    <row r="293" spans="1:8" ht="25.5">
      <c r="A293" s="143">
        <f t="shared" si="9"/>
        <v>282</v>
      </c>
      <c r="B293" s="187" t="s">
        <v>592</v>
      </c>
      <c r="C293" s="188" t="s">
        <v>192</v>
      </c>
      <c r="D293" s="188" t="s">
        <v>187</v>
      </c>
      <c r="E293" s="188" t="s">
        <v>1052</v>
      </c>
      <c r="F293" s="188" t="s">
        <v>390</v>
      </c>
      <c r="G293" s="146">
        <f t="shared" si="8"/>
        <v>54848.15</v>
      </c>
      <c r="H293" s="189">
        <v>54848150</v>
      </c>
    </row>
    <row r="294" spans="1:8" ht="63.75">
      <c r="A294" s="143">
        <f t="shared" si="9"/>
        <v>283</v>
      </c>
      <c r="B294" s="187" t="s">
        <v>1053</v>
      </c>
      <c r="C294" s="188" t="s">
        <v>192</v>
      </c>
      <c r="D294" s="188" t="s">
        <v>187</v>
      </c>
      <c r="E294" s="188" t="s">
        <v>1054</v>
      </c>
      <c r="F294" s="188" t="s">
        <v>75</v>
      </c>
      <c r="G294" s="146">
        <f t="shared" si="8"/>
        <v>6229</v>
      </c>
      <c r="H294" s="189">
        <v>6229000</v>
      </c>
    </row>
    <row r="295" spans="1:8" ht="25.5">
      <c r="A295" s="143">
        <f t="shared" si="9"/>
        <v>284</v>
      </c>
      <c r="B295" s="187" t="s">
        <v>532</v>
      </c>
      <c r="C295" s="188" t="s">
        <v>192</v>
      </c>
      <c r="D295" s="188" t="s">
        <v>187</v>
      </c>
      <c r="E295" s="188" t="s">
        <v>1054</v>
      </c>
      <c r="F295" s="188" t="s">
        <v>386</v>
      </c>
      <c r="G295" s="146">
        <f t="shared" si="8"/>
        <v>96</v>
      </c>
      <c r="H295" s="189">
        <v>96000</v>
      </c>
    </row>
    <row r="296" spans="1:8" ht="25.5">
      <c r="A296" s="143">
        <f t="shared" si="9"/>
        <v>285</v>
      </c>
      <c r="B296" s="187" t="s">
        <v>592</v>
      </c>
      <c r="C296" s="188" t="s">
        <v>192</v>
      </c>
      <c r="D296" s="188" t="s">
        <v>187</v>
      </c>
      <c r="E296" s="188" t="s">
        <v>1054</v>
      </c>
      <c r="F296" s="188" t="s">
        <v>390</v>
      </c>
      <c r="G296" s="146">
        <f t="shared" si="8"/>
        <v>6133</v>
      </c>
      <c r="H296" s="189">
        <v>6133000</v>
      </c>
    </row>
    <row r="297" spans="1:8" ht="12.75">
      <c r="A297" s="143">
        <f t="shared" si="9"/>
        <v>286</v>
      </c>
      <c r="B297" s="187" t="s">
        <v>396</v>
      </c>
      <c r="C297" s="188" t="s">
        <v>192</v>
      </c>
      <c r="D297" s="188" t="s">
        <v>187</v>
      </c>
      <c r="E297" s="188" t="s">
        <v>892</v>
      </c>
      <c r="F297" s="188" t="s">
        <v>75</v>
      </c>
      <c r="G297" s="146">
        <f t="shared" si="8"/>
        <v>335.146</v>
      </c>
      <c r="H297" s="189">
        <v>335146</v>
      </c>
    </row>
    <row r="298" spans="1:8" ht="25.5">
      <c r="A298" s="143">
        <f t="shared" si="9"/>
        <v>287</v>
      </c>
      <c r="B298" s="187" t="s">
        <v>600</v>
      </c>
      <c r="C298" s="188" t="s">
        <v>192</v>
      </c>
      <c r="D298" s="188" t="s">
        <v>187</v>
      </c>
      <c r="E298" s="188" t="s">
        <v>1055</v>
      </c>
      <c r="F298" s="188" t="s">
        <v>75</v>
      </c>
      <c r="G298" s="146">
        <f t="shared" si="8"/>
        <v>335.146</v>
      </c>
      <c r="H298" s="189">
        <v>335146</v>
      </c>
    </row>
    <row r="299" spans="1:8" ht="25.5">
      <c r="A299" s="143">
        <f t="shared" si="9"/>
        <v>288</v>
      </c>
      <c r="B299" s="187" t="s">
        <v>601</v>
      </c>
      <c r="C299" s="188" t="s">
        <v>192</v>
      </c>
      <c r="D299" s="188" t="s">
        <v>187</v>
      </c>
      <c r="E299" s="188" t="s">
        <v>1055</v>
      </c>
      <c r="F299" s="188" t="s">
        <v>383</v>
      </c>
      <c r="G299" s="146">
        <f t="shared" si="8"/>
        <v>335.146</v>
      </c>
      <c r="H299" s="189">
        <v>335146</v>
      </c>
    </row>
    <row r="300" spans="1:8" ht="12.75">
      <c r="A300" s="143">
        <f t="shared" si="9"/>
        <v>289</v>
      </c>
      <c r="B300" s="187" t="s">
        <v>793</v>
      </c>
      <c r="C300" s="188" t="s">
        <v>192</v>
      </c>
      <c r="D300" s="188" t="s">
        <v>304</v>
      </c>
      <c r="E300" s="188" t="s">
        <v>889</v>
      </c>
      <c r="F300" s="188" t="s">
        <v>75</v>
      </c>
      <c r="G300" s="146">
        <f t="shared" si="8"/>
        <v>6218.69</v>
      </c>
      <c r="H300" s="189">
        <v>6218690</v>
      </c>
    </row>
    <row r="301" spans="1:8" ht="38.25">
      <c r="A301" s="143">
        <f t="shared" si="9"/>
        <v>290</v>
      </c>
      <c r="B301" s="187" t="s">
        <v>726</v>
      </c>
      <c r="C301" s="188" t="s">
        <v>192</v>
      </c>
      <c r="D301" s="188" t="s">
        <v>304</v>
      </c>
      <c r="E301" s="188" t="s">
        <v>1042</v>
      </c>
      <c r="F301" s="188" t="s">
        <v>75</v>
      </c>
      <c r="G301" s="146">
        <f t="shared" si="8"/>
        <v>6218.69</v>
      </c>
      <c r="H301" s="189">
        <v>6218690</v>
      </c>
    </row>
    <row r="302" spans="1:8" ht="127.5">
      <c r="A302" s="143">
        <f t="shared" si="9"/>
        <v>291</v>
      </c>
      <c r="B302" s="187" t="s">
        <v>1049</v>
      </c>
      <c r="C302" s="188" t="s">
        <v>192</v>
      </c>
      <c r="D302" s="188" t="s">
        <v>304</v>
      </c>
      <c r="E302" s="188" t="s">
        <v>1050</v>
      </c>
      <c r="F302" s="188" t="s">
        <v>75</v>
      </c>
      <c r="G302" s="146">
        <f t="shared" si="8"/>
        <v>465.84</v>
      </c>
      <c r="H302" s="189">
        <v>465840</v>
      </c>
    </row>
    <row r="303" spans="1:8" ht="12.75">
      <c r="A303" s="143">
        <f t="shared" si="9"/>
        <v>292</v>
      </c>
      <c r="B303" s="187" t="s">
        <v>547</v>
      </c>
      <c r="C303" s="188" t="s">
        <v>192</v>
      </c>
      <c r="D303" s="188" t="s">
        <v>304</v>
      </c>
      <c r="E303" s="188" t="s">
        <v>1050</v>
      </c>
      <c r="F303" s="188" t="s">
        <v>387</v>
      </c>
      <c r="G303" s="146">
        <f t="shared" si="8"/>
        <v>454.84</v>
      </c>
      <c r="H303" s="189">
        <v>454840</v>
      </c>
    </row>
    <row r="304" spans="1:8" ht="25.5">
      <c r="A304" s="143">
        <f t="shared" si="9"/>
        <v>293</v>
      </c>
      <c r="B304" s="187" t="s">
        <v>532</v>
      </c>
      <c r="C304" s="188" t="s">
        <v>192</v>
      </c>
      <c r="D304" s="188" t="s">
        <v>304</v>
      </c>
      <c r="E304" s="188" t="s">
        <v>1050</v>
      </c>
      <c r="F304" s="188" t="s">
        <v>386</v>
      </c>
      <c r="G304" s="146">
        <f t="shared" si="8"/>
        <v>11</v>
      </c>
      <c r="H304" s="189">
        <v>11000</v>
      </c>
    </row>
    <row r="305" spans="1:8" ht="102">
      <c r="A305" s="143">
        <f t="shared" si="9"/>
        <v>294</v>
      </c>
      <c r="B305" s="187" t="s">
        <v>1051</v>
      </c>
      <c r="C305" s="188" t="s">
        <v>192</v>
      </c>
      <c r="D305" s="188" t="s">
        <v>304</v>
      </c>
      <c r="E305" s="188" t="s">
        <v>1052</v>
      </c>
      <c r="F305" s="188" t="s">
        <v>75</v>
      </c>
      <c r="G305" s="146">
        <f t="shared" si="8"/>
        <v>5752.85</v>
      </c>
      <c r="H305" s="189">
        <v>5752850</v>
      </c>
    </row>
    <row r="306" spans="1:8" ht="12.75">
      <c r="A306" s="143">
        <f t="shared" si="9"/>
        <v>295</v>
      </c>
      <c r="B306" s="187" t="s">
        <v>547</v>
      </c>
      <c r="C306" s="188" t="s">
        <v>192</v>
      </c>
      <c r="D306" s="188" t="s">
        <v>304</v>
      </c>
      <c r="E306" s="188" t="s">
        <v>1052</v>
      </c>
      <c r="F306" s="188" t="s">
        <v>387</v>
      </c>
      <c r="G306" s="146">
        <f t="shared" si="8"/>
        <v>5137.85</v>
      </c>
      <c r="H306" s="189">
        <v>5137850</v>
      </c>
    </row>
    <row r="307" spans="1:8" ht="25.5">
      <c r="A307" s="143">
        <f t="shared" si="9"/>
        <v>296</v>
      </c>
      <c r="B307" s="187" t="s">
        <v>532</v>
      </c>
      <c r="C307" s="188" t="s">
        <v>192</v>
      </c>
      <c r="D307" s="188" t="s">
        <v>304</v>
      </c>
      <c r="E307" s="188" t="s">
        <v>1052</v>
      </c>
      <c r="F307" s="188" t="s">
        <v>386</v>
      </c>
      <c r="G307" s="146">
        <f t="shared" si="8"/>
        <v>615</v>
      </c>
      <c r="H307" s="189">
        <v>615000</v>
      </c>
    </row>
    <row r="308" spans="1:8" ht="38.25">
      <c r="A308" s="143">
        <f t="shared" si="9"/>
        <v>297</v>
      </c>
      <c r="B308" s="187" t="s">
        <v>794</v>
      </c>
      <c r="C308" s="188" t="s">
        <v>192</v>
      </c>
      <c r="D308" s="188" t="s">
        <v>305</v>
      </c>
      <c r="E308" s="188" t="s">
        <v>889</v>
      </c>
      <c r="F308" s="188" t="s">
        <v>75</v>
      </c>
      <c r="G308" s="146">
        <f t="shared" si="8"/>
        <v>143364.6</v>
      </c>
      <c r="H308" s="189">
        <v>143364600</v>
      </c>
    </row>
    <row r="309" spans="1:8" ht="25.5">
      <c r="A309" s="143">
        <f t="shared" si="9"/>
        <v>298</v>
      </c>
      <c r="B309" s="187" t="s">
        <v>795</v>
      </c>
      <c r="C309" s="188" t="s">
        <v>192</v>
      </c>
      <c r="D309" s="188" t="s">
        <v>70</v>
      </c>
      <c r="E309" s="188" t="s">
        <v>889</v>
      </c>
      <c r="F309" s="188" t="s">
        <v>75</v>
      </c>
      <c r="G309" s="146">
        <f t="shared" si="8"/>
        <v>20702</v>
      </c>
      <c r="H309" s="189">
        <v>20702000</v>
      </c>
    </row>
    <row r="310" spans="1:8" ht="38.25">
      <c r="A310" s="143">
        <f t="shared" si="9"/>
        <v>299</v>
      </c>
      <c r="B310" s="187" t="s">
        <v>728</v>
      </c>
      <c r="C310" s="188" t="s">
        <v>192</v>
      </c>
      <c r="D310" s="188" t="s">
        <v>70</v>
      </c>
      <c r="E310" s="188" t="s">
        <v>1056</v>
      </c>
      <c r="F310" s="188" t="s">
        <v>75</v>
      </c>
      <c r="G310" s="146">
        <f t="shared" si="8"/>
        <v>20702</v>
      </c>
      <c r="H310" s="189">
        <v>20702000</v>
      </c>
    </row>
    <row r="311" spans="1:8" ht="25.5">
      <c r="A311" s="143">
        <f t="shared" si="9"/>
        <v>300</v>
      </c>
      <c r="B311" s="187" t="s">
        <v>602</v>
      </c>
      <c r="C311" s="188" t="s">
        <v>192</v>
      </c>
      <c r="D311" s="188" t="s">
        <v>70</v>
      </c>
      <c r="E311" s="188" t="s">
        <v>1057</v>
      </c>
      <c r="F311" s="188" t="s">
        <v>75</v>
      </c>
      <c r="G311" s="146">
        <f t="shared" si="8"/>
        <v>20702</v>
      </c>
      <c r="H311" s="189">
        <v>20702000</v>
      </c>
    </row>
    <row r="312" spans="1:8" ht="25.5">
      <c r="A312" s="143">
        <f t="shared" si="9"/>
        <v>301</v>
      </c>
      <c r="B312" s="187" t="s">
        <v>603</v>
      </c>
      <c r="C312" s="188" t="s">
        <v>192</v>
      </c>
      <c r="D312" s="188" t="s">
        <v>70</v>
      </c>
      <c r="E312" s="188" t="s">
        <v>1058</v>
      </c>
      <c r="F312" s="188" t="s">
        <v>75</v>
      </c>
      <c r="G312" s="146">
        <f t="shared" si="8"/>
        <v>8004</v>
      </c>
      <c r="H312" s="189">
        <v>8004000</v>
      </c>
    </row>
    <row r="313" spans="1:8" ht="12.75">
      <c r="A313" s="143">
        <f t="shared" si="9"/>
        <v>302</v>
      </c>
      <c r="B313" s="187" t="s">
        <v>604</v>
      </c>
      <c r="C313" s="188" t="s">
        <v>192</v>
      </c>
      <c r="D313" s="188" t="s">
        <v>70</v>
      </c>
      <c r="E313" s="188" t="s">
        <v>1058</v>
      </c>
      <c r="F313" s="188" t="s">
        <v>392</v>
      </c>
      <c r="G313" s="146">
        <f t="shared" si="8"/>
        <v>8004</v>
      </c>
      <c r="H313" s="189">
        <v>8004000</v>
      </c>
    </row>
    <row r="314" spans="1:8" ht="38.25">
      <c r="A314" s="143">
        <f t="shared" si="9"/>
        <v>303</v>
      </c>
      <c r="B314" s="187" t="s">
        <v>729</v>
      </c>
      <c r="C314" s="188" t="s">
        <v>192</v>
      </c>
      <c r="D314" s="188" t="s">
        <v>70</v>
      </c>
      <c r="E314" s="188" t="s">
        <v>1059</v>
      </c>
      <c r="F314" s="188" t="s">
        <v>75</v>
      </c>
      <c r="G314" s="146">
        <f t="shared" si="8"/>
        <v>12698</v>
      </c>
      <c r="H314" s="189">
        <v>12698000</v>
      </c>
    </row>
    <row r="315" spans="1:8" ht="12.75">
      <c r="A315" s="143">
        <f t="shared" si="9"/>
        <v>304</v>
      </c>
      <c r="B315" s="187" t="s">
        <v>604</v>
      </c>
      <c r="C315" s="188" t="s">
        <v>192</v>
      </c>
      <c r="D315" s="188" t="s">
        <v>70</v>
      </c>
      <c r="E315" s="188" t="s">
        <v>1059</v>
      </c>
      <c r="F315" s="188" t="s">
        <v>392</v>
      </c>
      <c r="G315" s="146">
        <f t="shared" si="8"/>
        <v>12698</v>
      </c>
      <c r="H315" s="189">
        <v>12698000</v>
      </c>
    </row>
    <row r="316" spans="1:8" ht="12.75">
      <c r="A316" s="143">
        <f t="shared" si="9"/>
        <v>305</v>
      </c>
      <c r="B316" s="187" t="s">
        <v>796</v>
      </c>
      <c r="C316" s="188" t="s">
        <v>192</v>
      </c>
      <c r="D316" s="188" t="s">
        <v>306</v>
      </c>
      <c r="E316" s="188" t="s">
        <v>889</v>
      </c>
      <c r="F316" s="188" t="s">
        <v>75</v>
      </c>
      <c r="G316" s="146">
        <f t="shared" si="8"/>
        <v>122662.6</v>
      </c>
      <c r="H316" s="189">
        <v>122662600</v>
      </c>
    </row>
    <row r="317" spans="1:8" ht="38.25">
      <c r="A317" s="143">
        <f t="shared" si="9"/>
        <v>306</v>
      </c>
      <c r="B317" s="187" t="s">
        <v>717</v>
      </c>
      <c r="C317" s="188" t="s">
        <v>192</v>
      </c>
      <c r="D317" s="188" t="s">
        <v>306</v>
      </c>
      <c r="E317" s="188" t="s">
        <v>937</v>
      </c>
      <c r="F317" s="188" t="s">
        <v>75</v>
      </c>
      <c r="G317" s="146">
        <f t="shared" si="8"/>
        <v>985.5</v>
      </c>
      <c r="H317" s="189">
        <v>985500</v>
      </c>
    </row>
    <row r="318" spans="1:8" ht="38.25">
      <c r="A318" s="143">
        <f t="shared" si="9"/>
        <v>307</v>
      </c>
      <c r="B318" s="187" t="s">
        <v>718</v>
      </c>
      <c r="C318" s="188" t="s">
        <v>192</v>
      </c>
      <c r="D318" s="188" t="s">
        <v>306</v>
      </c>
      <c r="E318" s="188" t="s">
        <v>938</v>
      </c>
      <c r="F318" s="188" t="s">
        <v>75</v>
      </c>
      <c r="G318" s="146">
        <f t="shared" si="8"/>
        <v>985.5</v>
      </c>
      <c r="H318" s="189">
        <v>985500</v>
      </c>
    </row>
    <row r="319" spans="1:8" ht="63.75">
      <c r="A319" s="143">
        <f t="shared" si="9"/>
        <v>308</v>
      </c>
      <c r="B319" s="187" t="s">
        <v>719</v>
      </c>
      <c r="C319" s="188" t="s">
        <v>192</v>
      </c>
      <c r="D319" s="188" t="s">
        <v>306</v>
      </c>
      <c r="E319" s="188" t="s">
        <v>939</v>
      </c>
      <c r="F319" s="188" t="s">
        <v>75</v>
      </c>
      <c r="G319" s="146">
        <f t="shared" si="8"/>
        <v>0.5</v>
      </c>
      <c r="H319" s="189">
        <v>500</v>
      </c>
    </row>
    <row r="320" spans="1:8" ht="12.75">
      <c r="A320" s="143">
        <f t="shared" si="9"/>
        <v>309</v>
      </c>
      <c r="B320" s="187" t="s">
        <v>605</v>
      </c>
      <c r="C320" s="188" t="s">
        <v>192</v>
      </c>
      <c r="D320" s="188" t="s">
        <v>306</v>
      </c>
      <c r="E320" s="188" t="s">
        <v>939</v>
      </c>
      <c r="F320" s="188" t="s">
        <v>384</v>
      </c>
      <c r="G320" s="146">
        <f t="shared" si="8"/>
        <v>0.5</v>
      </c>
      <c r="H320" s="189">
        <v>500</v>
      </c>
    </row>
    <row r="321" spans="1:8" ht="51">
      <c r="A321" s="143">
        <f t="shared" si="9"/>
        <v>310</v>
      </c>
      <c r="B321" s="187" t="s">
        <v>730</v>
      </c>
      <c r="C321" s="188" t="s">
        <v>192</v>
      </c>
      <c r="D321" s="188" t="s">
        <v>306</v>
      </c>
      <c r="E321" s="188" t="s">
        <v>1060</v>
      </c>
      <c r="F321" s="188" t="s">
        <v>75</v>
      </c>
      <c r="G321" s="146">
        <f t="shared" si="8"/>
        <v>985</v>
      </c>
      <c r="H321" s="189">
        <v>985000</v>
      </c>
    </row>
    <row r="322" spans="1:8" ht="12.75">
      <c r="A322" s="143">
        <f t="shared" si="9"/>
        <v>311</v>
      </c>
      <c r="B322" s="187" t="s">
        <v>605</v>
      </c>
      <c r="C322" s="188" t="s">
        <v>192</v>
      </c>
      <c r="D322" s="188" t="s">
        <v>306</v>
      </c>
      <c r="E322" s="188" t="s">
        <v>1060</v>
      </c>
      <c r="F322" s="188" t="s">
        <v>384</v>
      </c>
      <c r="G322" s="146">
        <f t="shared" si="8"/>
        <v>985</v>
      </c>
      <c r="H322" s="189">
        <v>985000</v>
      </c>
    </row>
    <row r="323" spans="1:8" ht="38.25">
      <c r="A323" s="143">
        <f t="shared" si="9"/>
        <v>312</v>
      </c>
      <c r="B323" s="187" t="s">
        <v>728</v>
      </c>
      <c r="C323" s="188" t="s">
        <v>192</v>
      </c>
      <c r="D323" s="188" t="s">
        <v>306</v>
      </c>
      <c r="E323" s="188" t="s">
        <v>1056</v>
      </c>
      <c r="F323" s="188" t="s">
        <v>75</v>
      </c>
      <c r="G323" s="146">
        <f t="shared" si="8"/>
        <v>121677.1</v>
      </c>
      <c r="H323" s="189">
        <v>121677100</v>
      </c>
    </row>
    <row r="324" spans="1:8" ht="25.5">
      <c r="A324" s="143">
        <f t="shared" si="9"/>
        <v>313</v>
      </c>
      <c r="B324" s="187" t="s">
        <v>602</v>
      </c>
      <c r="C324" s="188" t="s">
        <v>192</v>
      </c>
      <c r="D324" s="188" t="s">
        <v>306</v>
      </c>
      <c r="E324" s="188" t="s">
        <v>1057</v>
      </c>
      <c r="F324" s="188" t="s">
        <v>75</v>
      </c>
      <c r="G324" s="146">
        <f t="shared" si="8"/>
        <v>121677.1</v>
      </c>
      <c r="H324" s="189">
        <v>121677100</v>
      </c>
    </row>
    <row r="325" spans="1:8" ht="25.5">
      <c r="A325" s="143">
        <f t="shared" si="9"/>
        <v>314</v>
      </c>
      <c r="B325" s="187" t="s">
        <v>606</v>
      </c>
      <c r="C325" s="188" t="s">
        <v>192</v>
      </c>
      <c r="D325" s="188" t="s">
        <v>306</v>
      </c>
      <c r="E325" s="188" t="s">
        <v>1061</v>
      </c>
      <c r="F325" s="188" t="s">
        <v>75</v>
      </c>
      <c r="G325" s="146">
        <f t="shared" si="8"/>
        <v>121677.1</v>
      </c>
      <c r="H325" s="189">
        <v>121677100</v>
      </c>
    </row>
    <row r="326" spans="1:8" ht="12.75">
      <c r="A326" s="143">
        <f t="shared" si="9"/>
        <v>315</v>
      </c>
      <c r="B326" s="187" t="s">
        <v>605</v>
      </c>
      <c r="C326" s="188" t="s">
        <v>192</v>
      </c>
      <c r="D326" s="188" t="s">
        <v>306</v>
      </c>
      <c r="E326" s="188" t="s">
        <v>1061</v>
      </c>
      <c r="F326" s="188" t="s">
        <v>384</v>
      </c>
      <c r="G326" s="146">
        <f t="shared" si="8"/>
        <v>121677.1</v>
      </c>
      <c r="H326" s="189">
        <v>121677100</v>
      </c>
    </row>
    <row r="327" spans="1:8" ht="25.5">
      <c r="A327" s="149">
        <f t="shared" si="9"/>
        <v>316</v>
      </c>
      <c r="B327" s="150" t="s">
        <v>158</v>
      </c>
      <c r="C327" s="151" t="s">
        <v>71</v>
      </c>
      <c r="D327" s="151" t="s">
        <v>76</v>
      </c>
      <c r="E327" s="151" t="s">
        <v>889</v>
      </c>
      <c r="F327" s="151" t="s">
        <v>75</v>
      </c>
      <c r="G327" s="152">
        <f t="shared" si="8"/>
        <v>611443.19732</v>
      </c>
      <c r="H327" s="189">
        <v>611443197.32</v>
      </c>
    </row>
    <row r="328" spans="1:8" ht="12.75">
      <c r="A328" s="143">
        <f t="shared" si="9"/>
        <v>317</v>
      </c>
      <c r="B328" s="187" t="s">
        <v>788</v>
      </c>
      <c r="C328" s="188" t="s">
        <v>71</v>
      </c>
      <c r="D328" s="188" t="s">
        <v>178</v>
      </c>
      <c r="E328" s="188" t="s">
        <v>889</v>
      </c>
      <c r="F328" s="188" t="s">
        <v>75</v>
      </c>
      <c r="G328" s="146">
        <f t="shared" si="8"/>
        <v>611443.19732</v>
      </c>
      <c r="H328" s="189">
        <v>611443197.32</v>
      </c>
    </row>
    <row r="329" spans="1:8" ht="12.75">
      <c r="A329" s="143">
        <f t="shared" si="9"/>
        <v>318</v>
      </c>
      <c r="B329" s="187" t="s">
        <v>789</v>
      </c>
      <c r="C329" s="188" t="s">
        <v>71</v>
      </c>
      <c r="D329" s="188" t="s">
        <v>179</v>
      </c>
      <c r="E329" s="188" t="s">
        <v>889</v>
      </c>
      <c r="F329" s="188" t="s">
        <v>75</v>
      </c>
      <c r="G329" s="146">
        <f t="shared" si="8"/>
        <v>288837.80292000005</v>
      </c>
      <c r="H329" s="189">
        <v>288837802.92</v>
      </c>
    </row>
    <row r="330" spans="1:8" ht="38.25">
      <c r="A330" s="143">
        <f t="shared" si="9"/>
        <v>319</v>
      </c>
      <c r="B330" s="187" t="s">
        <v>731</v>
      </c>
      <c r="C330" s="188" t="s">
        <v>71</v>
      </c>
      <c r="D330" s="188" t="s">
        <v>179</v>
      </c>
      <c r="E330" s="188" t="s">
        <v>1062</v>
      </c>
      <c r="F330" s="188" t="s">
        <v>75</v>
      </c>
      <c r="G330" s="146">
        <f t="shared" si="8"/>
        <v>288837.80292000005</v>
      </c>
      <c r="H330" s="189">
        <v>288837802.92</v>
      </c>
    </row>
    <row r="331" spans="1:8" ht="38.25">
      <c r="A331" s="143">
        <f t="shared" si="9"/>
        <v>320</v>
      </c>
      <c r="B331" s="187" t="s">
        <v>732</v>
      </c>
      <c r="C331" s="188" t="s">
        <v>71</v>
      </c>
      <c r="D331" s="188" t="s">
        <v>179</v>
      </c>
      <c r="E331" s="188" t="s">
        <v>1063</v>
      </c>
      <c r="F331" s="188" t="s">
        <v>75</v>
      </c>
      <c r="G331" s="146">
        <f t="shared" si="8"/>
        <v>288837.80292000005</v>
      </c>
      <c r="H331" s="189">
        <v>288837802.92</v>
      </c>
    </row>
    <row r="332" spans="1:8" ht="63.75">
      <c r="A332" s="143">
        <f t="shared" si="9"/>
        <v>321</v>
      </c>
      <c r="B332" s="187" t="s">
        <v>607</v>
      </c>
      <c r="C332" s="188" t="s">
        <v>71</v>
      </c>
      <c r="D332" s="188" t="s">
        <v>179</v>
      </c>
      <c r="E332" s="188" t="s">
        <v>1064</v>
      </c>
      <c r="F332" s="188" t="s">
        <v>75</v>
      </c>
      <c r="G332" s="146">
        <f aca="true" t="shared" si="10" ref="G332:G395">H332/1000</f>
        <v>63452.2803</v>
      </c>
      <c r="H332" s="189">
        <v>63452280.3</v>
      </c>
    </row>
    <row r="333" spans="1:8" ht="12.75">
      <c r="A333" s="143">
        <f aca="true" t="shared" si="11" ref="A333:A396">1+A332</f>
        <v>322</v>
      </c>
      <c r="B333" s="187" t="s">
        <v>547</v>
      </c>
      <c r="C333" s="188" t="s">
        <v>71</v>
      </c>
      <c r="D333" s="188" t="s">
        <v>179</v>
      </c>
      <c r="E333" s="188" t="s">
        <v>1064</v>
      </c>
      <c r="F333" s="188" t="s">
        <v>387</v>
      </c>
      <c r="G333" s="146">
        <f t="shared" si="10"/>
        <v>63452.2803</v>
      </c>
      <c r="H333" s="189">
        <v>63452280.3</v>
      </c>
    </row>
    <row r="334" spans="1:8" ht="102">
      <c r="A334" s="143">
        <f t="shared" si="11"/>
        <v>323</v>
      </c>
      <c r="B334" s="187" t="s">
        <v>608</v>
      </c>
      <c r="C334" s="188" t="s">
        <v>71</v>
      </c>
      <c r="D334" s="188" t="s">
        <v>179</v>
      </c>
      <c r="E334" s="188" t="s">
        <v>1065</v>
      </c>
      <c r="F334" s="188" t="s">
        <v>75</v>
      </c>
      <c r="G334" s="146">
        <f t="shared" si="10"/>
        <v>14662.57475</v>
      </c>
      <c r="H334" s="189">
        <v>14662574.75</v>
      </c>
    </row>
    <row r="335" spans="1:8" ht="25.5">
      <c r="A335" s="143">
        <f t="shared" si="11"/>
        <v>324</v>
      </c>
      <c r="B335" s="187" t="s">
        <v>532</v>
      </c>
      <c r="C335" s="188" t="s">
        <v>71</v>
      </c>
      <c r="D335" s="188" t="s">
        <v>179</v>
      </c>
      <c r="E335" s="188" t="s">
        <v>1065</v>
      </c>
      <c r="F335" s="188" t="s">
        <v>386</v>
      </c>
      <c r="G335" s="146">
        <f t="shared" si="10"/>
        <v>14662.57475</v>
      </c>
      <c r="H335" s="189">
        <v>14662574.75</v>
      </c>
    </row>
    <row r="336" spans="1:8" ht="38.25">
      <c r="A336" s="143">
        <f t="shared" si="11"/>
        <v>325</v>
      </c>
      <c r="B336" s="187" t="s">
        <v>609</v>
      </c>
      <c r="C336" s="188" t="s">
        <v>71</v>
      </c>
      <c r="D336" s="188" t="s">
        <v>179</v>
      </c>
      <c r="E336" s="188" t="s">
        <v>1066</v>
      </c>
      <c r="F336" s="188" t="s">
        <v>75</v>
      </c>
      <c r="G336" s="146">
        <f t="shared" si="10"/>
        <v>48343.15309000001</v>
      </c>
      <c r="H336" s="189">
        <v>48343153.09</v>
      </c>
    </row>
    <row r="337" spans="1:8" ht="12.75">
      <c r="A337" s="143">
        <f t="shared" si="11"/>
        <v>326</v>
      </c>
      <c r="B337" s="187" t="s">
        <v>547</v>
      </c>
      <c r="C337" s="188" t="s">
        <v>71</v>
      </c>
      <c r="D337" s="188" t="s">
        <v>179</v>
      </c>
      <c r="E337" s="188" t="s">
        <v>1066</v>
      </c>
      <c r="F337" s="188" t="s">
        <v>387</v>
      </c>
      <c r="G337" s="146">
        <f t="shared" si="10"/>
        <v>52.34</v>
      </c>
      <c r="H337" s="189">
        <v>52340</v>
      </c>
    </row>
    <row r="338" spans="1:8" ht="25.5">
      <c r="A338" s="143">
        <f t="shared" si="11"/>
        <v>327</v>
      </c>
      <c r="B338" s="187" t="s">
        <v>532</v>
      </c>
      <c r="C338" s="188" t="s">
        <v>71</v>
      </c>
      <c r="D338" s="188" t="s">
        <v>179</v>
      </c>
      <c r="E338" s="188" t="s">
        <v>1066</v>
      </c>
      <c r="F338" s="188" t="s">
        <v>386</v>
      </c>
      <c r="G338" s="146">
        <f t="shared" si="10"/>
        <v>41066.658090000004</v>
      </c>
      <c r="H338" s="189">
        <v>41066658.09</v>
      </c>
    </row>
    <row r="339" spans="1:8" ht="12.75">
      <c r="A339" s="143">
        <f t="shared" si="11"/>
        <v>328</v>
      </c>
      <c r="B339" s="187" t="s">
        <v>548</v>
      </c>
      <c r="C339" s="188" t="s">
        <v>71</v>
      </c>
      <c r="D339" s="188" t="s">
        <v>179</v>
      </c>
      <c r="E339" s="188" t="s">
        <v>1066</v>
      </c>
      <c r="F339" s="188" t="s">
        <v>388</v>
      </c>
      <c r="G339" s="146">
        <f t="shared" si="10"/>
        <v>7224.155</v>
      </c>
      <c r="H339" s="189">
        <v>7224155</v>
      </c>
    </row>
    <row r="340" spans="1:8" ht="38.25">
      <c r="A340" s="143">
        <f t="shared" si="11"/>
        <v>329</v>
      </c>
      <c r="B340" s="187" t="s">
        <v>610</v>
      </c>
      <c r="C340" s="188" t="s">
        <v>71</v>
      </c>
      <c r="D340" s="188" t="s">
        <v>179</v>
      </c>
      <c r="E340" s="188" t="s">
        <v>1067</v>
      </c>
      <c r="F340" s="188" t="s">
        <v>75</v>
      </c>
      <c r="G340" s="146">
        <f t="shared" si="10"/>
        <v>26281.79046</v>
      </c>
      <c r="H340" s="189">
        <v>26281790.46</v>
      </c>
    </row>
    <row r="341" spans="1:8" ht="25.5">
      <c r="A341" s="143">
        <f t="shared" si="11"/>
        <v>330</v>
      </c>
      <c r="B341" s="187" t="s">
        <v>532</v>
      </c>
      <c r="C341" s="188" t="s">
        <v>71</v>
      </c>
      <c r="D341" s="188" t="s">
        <v>179</v>
      </c>
      <c r="E341" s="188" t="s">
        <v>1067</v>
      </c>
      <c r="F341" s="188" t="s">
        <v>386</v>
      </c>
      <c r="G341" s="146">
        <f t="shared" si="10"/>
        <v>26281.79046</v>
      </c>
      <c r="H341" s="189">
        <v>26281790.46</v>
      </c>
    </row>
    <row r="342" spans="1:8" ht="51">
      <c r="A342" s="143">
        <f t="shared" si="11"/>
        <v>331</v>
      </c>
      <c r="B342" s="187" t="s">
        <v>611</v>
      </c>
      <c r="C342" s="188" t="s">
        <v>71</v>
      </c>
      <c r="D342" s="188" t="s">
        <v>179</v>
      </c>
      <c r="E342" s="188" t="s">
        <v>1068</v>
      </c>
      <c r="F342" s="188" t="s">
        <v>75</v>
      </c>
      <c r="G342" s="146">
        <f t="shared" si="10"/>
        <v>11776.32532</v>
      </c>
      <c r="H342" s="189">
        <v>11776325.32</v>
      </c>
    </row>
    <row r="343" spans="1:8" ht="25.5">
      <c r="A343" s="143">
        <f t="shared" si="11"/>
        <v>332</v>
      </c>
      <c r="B343" s="187" t="s">
        <v>532</v>
      </c>
      <c r="C343" s="188" t="s">
        <v>71</v>
      </c>
      <c r="D343" s="188" t="s">
        <v>179</v>
      </c>
      <c r="E343" s="188" t="s">
        <v>1068</v>
      </c>
      <c r="F343" s="188" t="s">
        <v>386</v>
      </c>
      <c r="G343" s="146">
        <f t="shared" si="10"/>
        <v>11776.32532</v>
      </c>
      <c r="H343" s="189">
        <v>11776325.32</v>
      </c>
    </row>
    <row r="344" spans="1:8" ht="89.25">
      <c r="A344" s="143">
        <f t="shared" si="11"/>
        <v>333</v>
      </c>
      <c r="B344" s="187" t="s">
        <v>733</v>
      </c>
      <c r="C344" s="188" t="s">
        <v>71</v>
      </c>
      <c r="D344" s="188" t="s">
        <v>179</v>
      </c>
      <c r="E344" s="188" t="s">
        <v>1069</v>
      </c>
      <c r="F344" s="188" t="s">
        <v>75</v>
      </c>
      <c r="G344" s="146">
        <f t="shared" si="10"/>
        <v>301.679</v>
      </c>
      <c r="H344" s="189">
        <v>301679</v>
      </c>
    </row>
    <row r="345" spans="1:8" ht="25.5">
      <c r="A345" s="143">
        <f t="shared" si="11"/>
        <v>334</v>
      </c>
      <c r="B345" s="187" t="s">
        <v>532</v>
      </c>
      <c r="C345" s="188" t="s">
        <v>71</v>
      </c>
      <c r="D345" s="188" t="s">
        <v>179</v>
      </c>
      <c r="E345" s="188" t="s">
        <v>1069</v>
      </c>
      <c r="F345" s="188" t="s">
        <v>386</v>
      </c>
      <c r="G345" s="146">
        <f t="shared" si="10"/>
        <v>301.679</v>
      </c>
      <c r="H345" s="189">
        <v>301679</v>
      </c>
    </row>
    <row r="346" spans="1:8" ht="76.5">
      <c r="A346" s="143">
        <f t="shared" si="11"/>
        <v>335</v>
      </c>
      <c r="B346" s="187" t="s">
        <v>1070</v>
      </c>
      <c r="C346" s="188" t="s">
        <v>71</v>
      </c>
      <c r="D346" s="188" t="s">
        <v>179</v>
      </c>
      <c r="E346" s="188" t="s">
        <v>1071</v>
      </c>
      <c r="F346" s="188" t="s">
        <v>75</v>
      </c>
      <c r="G346" s="146">
        <f t="shared" si="10"/>
        <v>122172</v>
      </c>
      <c r="H346" s="189">
        <v>122172000</v>
      </c>
    </row>
    <row r="347" spans="1:8" ht="12.75">
      <c r="A347" s="143">
        <f t="shared" si="11"/>
        <v>336</v>
      </c>
      <c r="B347" s="187" t="s">
        <v>547</v>
      </c>
      <c r="C347" s="188" t="s">
        <v>71</v>
      </c>
      <c r="D347" s="188" t="s">
        <v>179</v>
      </c>
      <c r="E347" s="188" t="s">
        <v>1071</v>
      </c>
      <c r="F347" s="188" t="s">
        <v>387</v>
      </c>
      <c r="G347" s="146">
        <f t="shared" si="10"/>
        <v>122172</v>
      </c>
      <c r="H347" s="189">
        <v>122172000</v>
      </c>
    </row>
    <row r="348" spans="1:8" ht="89.25">
      <c r="A348" s="143">
        <f t="shared" si="11"/>
        <v>337</v>
      </c>
      <c r="B348" s="187" t="s">
        <v>1072</v>
      </c>
      <c r="C348" s="188" t="s">
        <v>71</v>
      </c>
      <c r="D348" s="188" t="s">
        <v>179</v>
      </c>
      <c r="E348" s="188" t="s">
        <v>1073</v>
      </c>
      <c r="F348" s="188" t="s">
        <v>75</v>
      </c>
      <c r="G348" s="146">
        <f t="shared" si="10"/>
        <v>1848</v>
      </c>
      <c r="H348" s="189">
        <v>1848000</v>
      </c>
    </row>
    <row r="349" spans="1:8" ht="25.5">
      <c r="A349" s="143">
        <f t="shared" si="11"/>
        <v>338</v>
      </c>
      <c r="B349" s="187" t="s">
        <v>532</v>
      </c>
      <c r="C349" s="188" t="s">
        <v>71</v>
      </c>
      <c r="D349" s="188" t="s">
        <v>179</v>
      </c>
      <c r="E349" s="188" t="s">
        <v>1073</v>
      </c>
      <c r="F349" s="188" t="s">
        <v>386</v>
      </c>
      <c r="G349" s="146">
        <f t="shared" si="10"/>
        <v>1848</v>
      </c>
      <c r="H349" s="189">
        <v>1848000</v>
      </c>
    </row>
    <row r="350" spans="1:8" ht="12.75">
      <c r="A350" s="143">
        <f t="shared" si="11"/>
        <v>339</v>
      </c>
      <c r="B350" s="187" t="s">
        <v>797</v>
      </c>
      <c r="C350" s="188" t="s">
        <v>71</v>
      </c>
      <c r="D350" s="188" t="s">
        <v>180</v>
      </c>
      <c r="E350" s="188" t="s">
        <v>889</v>
      </c>
      <c r="F350" s="188" t="s">
        <v>75</v>
      </c>
      <c r="G350" s="146">
        <f t="shared" si="10"/>
        <v>300595.16808</v>
      </c>
      <c r="H350" s="189">
        <v>300595168.08</v>
      </c>
    </row>
    <row r="351" spans="1:8" ht="38.25">
      <c r="A351" s="143">
        <f t="shared" si="11"/>
        <v>340</v>
      </c>
      <c r="B351" s="187" t="s">
        <v>731</v>
      </c>
      <c r="C351" s="188" t="s">
        <v>71</v>
      </c>
      <c r="D351" s="188" t="s">
        <v>180</v>
      </c>
      <c r="E351" s="188" t="s">
        <v>1062</v>
      </c>
      <c r="F351" s="188" t="s">
        <v>75</v>
      </c>
      <c r="G351" s="146">
        <f t="shared" si="10"/>
        <v>300595.16808</v>
      </c>
      <c r="H351" s="189">
        <v>300595168.08</v>
      </c>
    </row>
    <row r="352" spans="1:8" ht="38.25">
      <c r="A352" s="143">
        <f t="shared" si="11"/>
        <v>341</v>
      </c>
      <c r="B352" s="187" t="s">
        <v>612</v>
      </c>
      <c r="C352" s="188" t="s">
        <v>71</v>
      </c>
      <c r="D352" s="188" t="s">
        <v>180</v>
      </c>
      <c r="E352" s="188" t="s">
        <v>1074</v>
      </c>
      <c r="F352" s="188" t="s">
        <v>75</v>
      </c>
      <c r="G352" s="146">
        <f t="shared" si="10"/>
        <v>300595.16808</v>
      </c>
      <c r="H352" s="189">
        <v>300595168.08</v>
      </c>
    </row>
    <row r="353" spans="1:8" ht="63.75">
      <c r="A353" s="143">
        <f t="shared" si="11"/>
        <v>342</v>
      </c>
      <c r="B353" s="187" t="s">
        <v>613</v>
      </c>
      <c r="C353" s="188" t="s">
        <v>71</v>
      </c>
      <c r="D353" s="188" t="s">
        <v>180</v>
      </c>
      <c r="E353" s="188" t="s">
        <v>1075</v>
      </c>
      <c r="F353" s="188" t="s">
        <v>75</v>
      </c>
      <c r="G353" s="146">
        <f t="shared" si="10"/>
        <v>49136.29965</v>
      </c>
      <c r="H353" s="189">
        <v>49136299.65</v>
      </c>
    </row>
    <row r="354" spans="1:8" ht="12.75">
      <c r="A354" s="143">
        <f t="shared" si="11"/>
        <v>343</v>
      </c>
      <c r="B354" s="187" t="s">
        <v>547</v>
      </c>
      <c r="C354" s="188" t="s">
        <v>71</v>
      </c>
      <c r="D354" s="188" t="s">
        <v>180</v>
      </c>
      <c r="E354" s="188" t="s">
        <v>1075</v>
      </c>
      <c r="F354" s="188" t="s">
        <v>387</v>
      </c>
      <c r="G354" s="146">
        <f t="shared" si="10"/>
        <v>49136.29965</v>
      </c>
      <c r="H354" s="189">
        <v>49136299.65</v>
      </c>
    </row>
    <row r="355" spans="1:8" ht="102">
      <c r="A355" s="143">
        <f t="shared" si="11"/>
        <v>344</v>
      </c>
      <c r="B355" s="187" t="s">
        <v>614</v>
      </c>
      <c r="C355" s="188" t="s">
        <v>71</v>
      </c>
      <c r="D355" s="188" t="s">
        <v>180</v>
      </c>
      <c r="E355" s="188" t="s">
        <v>1076</v>
      </c>
      <c r="F355" s="188" t="s">
        <v>75</v>
      </c>
      <c r="G355" s="146">
        <f t="shared" si="10"/>
        <v>6652.53044</v>
      </c>
      <c r="H355" s="189">
        <v>6652530.44</v>
      </c>
    </row>
    <row r="356" spans="1:8" ht="25.5">
      <c r="A356" s="143">
        <f t="shared" si="11"/>
        <v>345</v>
      </c>
      <c r="B356" s="187" t="s">
        <v>532</v>
      </c>
      <c r="C356" s="188" t="s">
        <v>71</v>
      </c>
      <c r="D356" s="188" t="s">
        <v>180</v>
      </c>
      <c r="E356" s="188" t="s">
        <v>1076</v>
      </c>
      <c r="F356" s="188" t="s">
        <v>386</v>
      </c>
      <c r="G356" s="146">
        <f t="shared" si="10"/>
        <v>6652.53044</v>
      </c>
      <c r="H356" s="189">
        <v>6652530.44</v>
      </c>
    </row>
    <row r="357" spans="1:8" ht="38.25">
      <c r="A357" s="143">
        <f t="shared" si="11"/>
        <v>346</v>
      </c>
      <c r="B357" s="187" t="s">
        <v>615</v>
      </c>
      <c r="C357" s="188" t="s">
        <v>71</v>
      </c>
      <c r="D357" s="188" t="s">
        <v>180</v>
      </c>
      <c r="E357" s="188" t="s">
        <v>1077</v>
      </c>
      <c r="F357" s="188" t="s">
        <v>75</v>
      </c>
      <c r="G357" s="146">
        <f t="shared" si="10"/>
        <v>35668.02461</v>
      </c>
      <c r="H357" s="189">
        <v>35668024.61</v>
      </c>
    </row>
    <row r="358" spans="1:8" ht="12.75">
      <c r="A358" s="143">
        <f t="shared" si="11"/>
        <v>347</v>
      </c>
      <c r="B358" s="187" t="s">
        <v>547</v>
      </c>
      <c r="C358" s="188" t="s">
        <v>71</v>
      </c>
      <c r="D358" s="188" t="s">
        <v>180</v>
      </c>
      <c r="E358" s="188" t="s">
        <v>1077</v>
      </c>
      <c r="F358" s="188" t="s">
        <v>387</v>
      </c>
      <c r="G358" s="146">
        <f t="shared" si="10"/>
        <v>34.261300000000006</v>
      </c>
      <c r="H358" s="189">
        <v>34261.3</v>
      </c>
    </row>
    <row r="359" spans="1:8" ht="25.5">
      <c r="A359" s="143">
        <f t="shared" si="11"/>
        <v>348</v>
      </c>
      <c r="B359" s="187" t="s">
        <v>532</v>
      </c>
      <c r="C359" s="188" t="s">
        <v>71</v>
      </c>
      <c r="D359" s="188" t="s">
        <v>180</v>
      </c>
      <c r="E359" s="188" t="s">
        <v>1077</v>
      </c>
      <c r="F359" s="188" t="s">
        <v>386</v>
      </c>
      <c r="G359" s="146">
        <f t="shared" si="10"/>
        <v>32175.327309999997</v>
      </c>
      <c r="H359" s="189">
        <v>32175327.31</v>
      </c>
    </row>
    <row r="360" spans="1:8" ht="12.75">
      <c r="A360" s="143">
        <f t="shared" si="11"/>
        <v>349</v>
      </c>
      <c r="B360" s="187" t="s">
        <v>548</v>
      </c>
      <c r="C360" s="188" t="s">
        <v>71</v>
      </c>
      <c r="D360" s="188" t="s">
        <v>180</v>
      </c>
      <c r="E360" s="188" t="s">
        <v>1077</v>
      </c>
      <c r="F360" s="188" t="s">
        <v>388</v>
      </c>
      <c r="G360" s="146">
        <f t="shared" si="10"/>
        <v>3458.436</v>
      </c>
      <c r="H360" s="189">
        <v>3458436</v>
      </c>
    </row>
    <row r="361" spans="1:8" ht="25.5">
      <c r="A361" s="143">
        <f t="shared" si="11"/>
        <v>350</v>
      </c>
      <c r="B361" s="187" t="s">
        <v>616</v>
      </c>
      <c r="C361" s="188" t="s">
        <v>71</v>
      </c>
      <c r="D361" s="188" t="s">
        <v>180</v>
      </c>
      <c r="E361" s="188" t="s">
        <v>1078</v>
      </c>
      <c r="F361" s="188" t="s">
        <v>75</v>
      </c>
      <c r="G361" s="146">
        <f t="shared" si="10"/>
        <v>1500</v>
      </c>
      <c r="H361" s="189">
        <v>1500000</v>
      </c>
    </row>
    <row r="362" spans="1:8" ht="25.5">
      <c r="A362" s="143">
        <f t="shared" si="11"/>
        <v>351</v>
      </c>
      <c r="B362" s="187" t="s">
        <v>532</v>
      </c>
      <c r="C362" s="188" t="s">
        <v>71</v>
      </c>
      <c r="D362" s="188" t="s">
        <v>180</v>
      </c>
      <c r="E362" s="188" t="s">
        <v>1078</v>
      </c>
      <c r="F362" s="188" t="s">
        <v>386</v>
      </c>
      <c r="G362" s="146">
        <f t="shared" si="10"/>
        <v>1500</v>
      </c>
      <c r="H362" s="189">
        <v>1500000</v>
      </c>
    </row>
    <row r="363" spans="1:8" ht="51">
      <c r="A363" s="143">
        <f t="shared" si="11"/>
        <v>352</v>
      </c>
      <c r="B363" s="187" t="s">
        <v>617</v>
      </c>
      <c r="C363" s="188" t="s">
        <v>71</v>
      </c>
      <c r="D363" s="188" t="s">
        <v>180</v>
      </c>
      <c r="E363" s="188" t="s">
        <v>1079</v>
      </c>
      <c r="F363" s="188" t="s">
        <v>75</v>
      </c>
      <c r="G363" s="146">
        <f t="shared" si="10"/>
        <v>5938.12038</v>
      </c>
      <c r="H363" s="189">
        <v>5938120.38</v>
      </c>
    </row>
    <row r="364" spans="1:8" ht="25.5">
      <c r="A364" s="143">
        <f t="shared" si="11"/>
        <v>353</v>
      </c>
      <c r="B364" s="187" t="s">
        <v>532</v>
      </c>
      <c r="C364" s="188" t="s">
        <v>71</v>
      </c>
      <c r="D364" s="188" t="s">
        <v>180</v>
      </c>
      <c r="E364" s="188" t="s">
        <v>1079</v>
      </c>
      <c r="F364" s="188" t="s">
        <v>386</v>
      </c>
      <c r="G364" s="146">
        <f t="shared" si="10"/>
        <v>5938.12038</v>
      </c>
      <c r="H364" s="189">
        <v>5938120.38</v>
      </c>
    </row>
    <row r="365" spans="1:8" ht="51">
      <c r="A365" s="143">
        <f t="shared" si="11"/>
        <v>354</v>
      </c>
      <c r="B365" s="187" t="s">
        <v>734</v>
      </c>
      <c r="C365" s="188" t="s">
        <v>71</v>
      </c>
      <c r="D365" s="188" t="s">
        <v>180</v>
      </c>
      <c r="E365" s="188" t="s">
        <v>1080</v>
      </c>
      <c r="F365" s="188" t="s">
        <v>75</v>
      </c>
      <c r="G365" s="146">
        <f t="shared" si="10"/>
        <v>23217.472</v>
      </c>
      <c r="H365" s="189">
        <v>23217472</v>
      </c>
    </row>
    <row r="366" spans="1:8" ht="25.5">
      <c r="A366" s="143">
        <f t="shared" si="11"/>
        <v>355</v>
      </c>
      <c r="B366" s="187" t="s">
        <v>532</v>
      </c>
      <c r="C366" s="188" t="s">
        <v>71</v>
      </c>
      <c r="D366" s="188" t="s">
        <v>180</v>
      </c>
      <c r="E366" s="188" t="s">
        <v>1080</v>
      </c>
      <c r="F366" s="188" t="s">
        <v>386</v>
      </c>
      <c r="G366" s="146">
        <f t="shared" si="10"/>
        <v>23217.472</v>
      </c>
      <c r="H366" s="189">
        <v>23217472</v>
      </c>
    </row>
    <row r="367" spans="1:8" ht="51">
      <c r="A367" s="143">
        <f t="shared" si="11"/>
        <v>356</v>
      </c>
      <c r="B367" s="187" t="s">
        <v>1081</v>
      </c>
      <c r="C367" s="188" t="s">
        <v>71</v>
      </c>
      <c r="D367" s="188" t="s">
        <v>180</v>
      </c>
      <c r="E367" s="188" t="s">
        <v>1082</v>
      </c>
      <c r="F367" s="188" t="s">
        <v>75</v>
      </c>
      <c r="G367" s="146">
        <f t="shared" si="10"/>
        <v>3000</v>
      </c>
      <c r="H367" s="189">
        <v>3000000</v>
      </c>
    </row>
    <row r="368" spans="1:8" ht="25.5">
      <c r="A368" s="143">
        <f t="shared" si="11"/>
        <v>357</v>
      </c>
      <c r="B368" s="187" t="s">
        <v>532</v>
      </c>
      <c r="C368" s="188" t="s">
        <v>71</v>
      </c>
      <c r="D368" s="188" t="s">
        <v>180</v>
      </c>
      <c r="E368" s="188" t="s">
        <v>1082</v>
      </c>
      <c r="F368" s="188" t="s">
        <v>386</v>
      </c>
      <c r="G368" s="146">
        <f t="shared" si="10"/>
        <v>3000</v>
      </c>
      <c r="H368" s="189">
        <v>3000000</v>
      </c>
    </row>
    <row r="369" spans="1:8" ht="102">
      <c r="A369" s="143">
        <f t="shared" si="11"/>
        <v>358</v>
      </c>
      <c r="B369" s="187" t="s">
        <v>735</v>
      </c>
      <c r="C369" s="188" t="s">
        <v>71</v>
      </c>
      <c r="D369" s="188" t="s">
        <v>180</v>
      </c>
      <c r="E369" s="188" t="s">
        <v>1083</v>
      </c>
      <c r="F369" s="188" t="s">
        <v>75</v>
      </c>
      <c r="G369" s="146">
        <f t="shared" si="10"/>
        <v>212.721</v>
      </c>
      <c r="H369" s="189">
        <v>212721</v>
      </c>
    </row>
    <row r="370" spans="1:8" ht="25.5">
      <c r="A370" s="143">
        <f t="shared" si="11"/>
        <v>359</v>
      </c>
      <c r="B370" s="187" t="s">
        <v>532</v>
      </c>
      <c r="C370" s="188" t="s">
        <v>71</v>
      </c>
      <c r="D370" s="188" t="s">
        <v>180</v>
      </c>
      <c r="E370" s="188" t="s">
        <v>1083</v>
      </c>
      <c r="F370" s="188" t="s">
        <v>386</v>
      </c>
      <c r="G370" s="146">
        <f t="shared" si="10"/>
        <v>212.721</v>
      </c>
      <c r="H370" s="189">
        <v>212721</v>
      </c>
    </row>
    <row r="371" spans="1:8" ht="114.75">
      <c r="A371" s="143">
        <f t="shared" si="11"/>
        <v>360</v>
      </c>
      <c r="B371" s="187" t="s">
        <v>1084</v>
      </c>
      <c r="C371" s="188" t="s">
        <v>71</v>
      </c>
      <c r="D371" s="188" t="s">
        <v>180</v>
      </c>
      <c r="E371" s="188" t="s">
        <v>1085</v>
      </c>
      <c r="F371" s="188" t="s">
        <v>75</v>
      </c>
      <c r="G371" s="146">
        <f t="shared" si="10"/>
        <v>150580</v>
      </c>
      <c r="H371" s="189">
        <v>150580000</v>
      </c>
    </row>
    <row r="372" spans="1:8" ht="12.75">
      <c r="A372" s="143">
        <f t="shared" si="11"/>
        <v>361</v>
      </c>
      <c r="B372" s="187" t="s">
        <v>547</v>
      </c>
      <c r="C372" s="188" t="s">
        <v>71</v>
      </c>
      <c r="D372" s="188" t="s">
        <v>180</v>
      </c>
      <c r="E372" s="188" t="s">
        <v>1085</v>
      </c>
      <c r="F372" s="188" t="s">
        <v>387</v>
      </c>
      <c r="G372" s="146">
        <f t="shared" si="10"/>
        <v>150580</v>
      </c>
      <c r="H372" s="189">
        <v>150580000</v>
      </c>
    </row>
    <row r="373" spans="1:8" ht="114.75">
      <c r="A373" s="143">
        <f t="shared" si="11"/>
        <v>362</v>
      </c>
      <c r="B373" s="187" t="s">
        <v>1086</v>
      </c>
      <c r="C373" s="188" t="s">
        <v>71</v>
      </c>
      <c r="D373" s="188" t="s">
        <v>180</v>
      </c>
      <c r="E373" s="188" t="s">
        <v>1087</v>
      </c>
      <c r="F373" s="188" t="s">
        <v>75</v>
      </c>
      <c r="G373" s="146">
        <f t="shared" si="10"/>
        <v>5089</v>
      </c>
      <c r="H373" s="189">
        <v>5089000</v>
      </c>
    </row>
    <row r="374" spans="1:8" ht="25.5">
      <c r="A374" s="143">
        <f t="shared" si="11"/>
        <v>363</v>
      </c>
      <c r="B374" s="187" t="s">
        <v>532</v>
      </c>
      <c r="C374" s="188" t="s">
        <v>71</v>
      </c>
      <c r="D374" s="188" t="s">
        <v>180</v>
      </c>
      <c r="E374" s="188" t="s">
        <v>1087</v>
      </c>
      <c r="F374" s="188" t="s">
        <v>386</v>
      </c>
      <c r="G374" s="146">
        <f t="shared" si="10"/>
        <v>5089</v>
      </c>
      <c r="H374" s="189">
        <v>5089000</v>
      </c>
    </row>
    <row r="375" spans="1:8" ht="38.25">
      <c r="A375" s="143">
        <f t="shared" si="11"/>
        <v>364</v>
      </c>
      <c r="B375" s="187" t="s">
        <v>1088</v>
      </c>
      <c r="C375" s="188" t="s">
        <v>71</v>
      </c>
      <c r="D375" s="188" t="s">
        <v>180</v>
      </c>
      <c r="E375" s="188" t="s">
        <v>1089</v>
      </c>
      <c r="F375" s="188" t="s">
        <v>75</v>
      </c>
      <c r="G375" s="146">
        <f t="shared" si="10"/>
        <v>19601</v>
      </c>
      <c r="H375" s="189">
        <v>19601000</v>
      </c>
    </row>
    <row r="376" spans="1:8" ht="25.5">
      <c r="A376" s="143">
        <f t="shared" si="11"/>
        <v>365</v>
      </c>
      <c r="B376" s="187" t="s">
        <v>532</v>
      </c>
      <c r="C376" s="188" t="s">
        <v>71</v>
      </c>
      <c r="D376" s="188" t="s">
        <v>180</v>
      </c>
      <c r="E376" s="188" t="s">
        <v>1089</v>
      </c>
      <c r="F376" s="188" t="s">
        <v>386</v>
      </c>
      <c r="G376" s="146">
        <f t="shared" si="10"/>
        <v>19601</v>
      </c>
      <c r="H376" s="189">
        <v>19601000</v>
      </c>
    </row>
    <row r="377" spans="1:8" ht="12.75">
      <c r="A377" s="143">
        <f t="shared" si="11"/>
        <v>366</v>
      </c>
      <c r="B377" s="187" t="s">
        <v>1090</v>
      </c>
      <c r="C377" s="188" t="s">
        <v>71</v>
      </c>
      <c r="D377" s="188" t="s">
        <v>181</v>
      </c>
      <c r="E377" s="188" t="s">
        <v>889</v>
      </c>
      <c r="F377" s="188" t="s">
        <v>75</v>
      </c>
      <c r="G377" s="146">
        <f t="shared" si="10"/>
        <v>15469.55</v>
      </c>
      <c r="H377" s="189">
        <v>15469550</v>
      </c>
    </row>
    <row r="378" spans="1:8" ht="38.25">
      <c r="A378" s="143">
        <f t="shared" si="11"/>
        <v>367</v>
      </c>
      <c r="B378" s="187" t="s">
        <v>731</v>
      </c>
      <c r="C378" s="188" t="s">
        <v>71</v>
      </c>
      <c r="D378" s="188" t="s">
        <v>181</v>
      </c>
      <c r="E378" s="188" t="s">
        <v>1062</v>
      </c>
      <c r="F378" s="188" t="s">
        <v>75</v>
      </c>
      <c r="G378" s="146">
        <f t="shared" si="10"/>
        <v>15469.55</v>
      </c>
      <c r="H378" s="189">
        <v>15469550</v>
      </c>
    </row>
    <row r="379" spans="1:8" ht="38.25">
      <c r="A379" s="143">
        <f t="shared" si="11"/>
        <v>368</v>
      </c>
      <c r="B379" s="187" t="s">
        <v>618</v>
      </c>
      <c r="C379" s="188" t="s">
        <v>71</v>
      </c>
      <c r="D379" s="188" t="s">
        <v>181</v>
      </c>
      <c r="E379" s="188" t="s">
        <v>1091</v>
      </c>
      <c r="F379" s="188" t="s">
        <v>75</v>
      </c>
      <c r="G379" s="146">
        <f t="shared" si="10"/>
        <v>14734.55</v>
      </c>
      <c r="H379" s="189">
        <v>14734550</v>
      </c>
    </row>
    <row r="380" spans="1:8" ht="25.5">
      <c r="A380" s="143">
        <f t="shared" si="11"/>
        <v>369</v>
      </c>
      <c r="B380" s="187" t="s">
        <v>619</v>
      </c>
      <c r="C380" s="188" t="s">
        <v>71</v>
      </c>
      <c r="D380" s="188" t="s">
        <v>181</v>
      </c>
      <c r="E380" s="188" t="s">
        <v>1092</v>
      </c>
      <c r="F380" s="188" t="s">
        <v>75</v>
      </c>
      <c r="G380" s="146">
        <f t="shared" si="10"/>
        <v>7912.85</v>
      </c>
      <c r="H380" s="189">
        <v>7912850</v>
      </c>
    </row>
    <row r="381" spans="1:8" ht="25.5">
      <c r="A381" s="143">
        <f t="shared" si="11"/>
        <v>370</v>
      </c>
      <c r="B381" s="187" t="s">
        <v>532</v>
      </c>
      <c r="C381" s="188" t="s">
        <v>71</v>
      </c>
      <c r="D381" s="188" t="s">
        <v>181</v>
      </c>
      <c r="E381" s="188" t="s">
        <v>1092</v>
      </c>
      <c r="F381" s="188" t="s">
        <v>386</v>
      </c>
      <c r="G381" s="146">
        <f t="shared" si="10"/>
        <v>7912.85</v>
      </c>
      <c r="H381" s="189">
        <v>7912850</v>
      </c>
    </row>
    <row r="382" spans="1:8" ht="25.5">
      <c r="A382" s="143">
        <f t="shared" si="11"/>
        <v>371</v>
      </c>
      <c r="B382" s="187" t="s">
        <v>620</v>
      </c>
      <c r="C382" s="188" t="s">
        <v>71</v>
      </c>
      <c r="D382" s="188" t="s">
        <v>181</v>
      </c>
      <c r="E382" s="188" t="s">
        <v>1093</v>
      </c>
      <c r="F382" s="188" t="s">
        <v>75</v>
      </c>
      <c r="G382" s="146">
        <f t="shared" si="10"/>
        <v>1100</v>
      </c>
      <c r="H382" s="189">
        <v>1100000</v>
      </c>
    </row>
    <row r="383" spans="1:8" ht="25.5">
      <c r="A383" s="143">
        <f t="shared" si="11"/>
        <v>372</v>
      </c>
      <c r="B383" s="187" t="s">
        <v>532</v>
      </c>
      <c r="C383" s="188" t="s">
        <v>71</v>
      </c>
      <c r="D383" s="188" t="s">
        <v>181</v>
      </c>
      <c r="E383" s="188" t="s">
        <v>1093</v>
      </c>
      <c r="F383" s="188" t="s">
        <v>386</v>
      </c>
      <c r="G383" s="146">
        <f t="shared" si="10"/>
        <v>1100</v>
      </c>
      <c r="H383" s="189">
        <v>1100000</v>
      </c>
    </row>
    <row r="384" spans="1:8" ht="38.25">
      <c r="A384" s="143">
        <f t="shared" si="11"/>
        <v>373</v>
      </c>
      <c r="B384" s="187" t="s">
        <v>621</v>
      </c>
      <c r="C384" s="188" t="s">
        <v>71</v>
      </c>
      <c r="D384" s="188" t="s">
        <v>181</v>
      </c>
      <c r="E384" s="188" t="s">
        <v>1094</v>
      </c>
      <c r="F384" s="188" t="s">
        <v>75</v>
      </c>
      <c r="G384" s="146">
        <f t="shared" si="10"/>
        <v>100</v>
      </c>
      <c r="H384" s="189">
        <v>100000</v>
      </c>
    </row>
    <row r="385" spans="1:8" ht="25.5">
      <c r="A385" s="143">
        <f t="shared" si="11"/>
        <v>374</v>
      </c>
      <c r="B385" s="187" t="s">
        <v>532</v>
      </c>
      <c r="C385" s="188" t="s">
        <v>71</v>
      </c>
      <c r="D385" s="188" t="s">
        <v>181</v>
      </c>
      <c r="E385" s="188" t="s">
        <v>1094</v>
      </c>
      <c r="F385" s="188" t="s">
        <v>386</v>
      </c>
      <c r="G385" s="146">
        <f t="shared" si="10"/>
        <v>100</v>
      </c>
      <c r="H385" s="189">
        <v>100000</v>
      </c>
    </row>
    <row r="386" spans="1:8" ht="25.5">
      <c r="A386" s="143">
        <f t="shared" si="11"/>
        <v>375</v>
      </c>
      <c r="B386" s="187" t="s">
        <v>736</v>
      </c>
      <c r="C386" s="188" t="s">
        <v>71</v>
      </c>
      <c r="D386" s="188" t="s">
        <v>181</v>
      </c>
      <c r="E386" s="188" t="s">
        <v>1095</v>
      </c>
      <c r="F386" s="188" t="s">
        <v>75</v>
      </c>
      <c r="G386" s="146">
        <f t="shared" si="10"/>
        <v>5621.7</v>
      </c>
      <c r="H386" s="189">
        <v>5621700</v>
      </c>
    </row>
    <row r="387" spans="1:8" ht="25.5">
      <c r="A387" s="143">
        <f t="shared" si="11"/>
        <v>376</v>
      </c>
      <c r="B387" s="187" t="s">
        <v>532</v>
      </c>
      <c r="C387" s="188" t="s">
        <v>71</v>
      </c>
      <c r="D387" s="188" t="s">
        <v>181</v>
      </c>
      <c r="E387" s="188" t="s">
        <v>1095</v>
      </c>
      <c r="F387" s="188" t="s">
        <v>386</v>
      </c>
      <c r="G387" s="146">
        <f t="shared" si="10"/>
        <v>5621.7</v>
      </c>
      <c r="H387" s="189">
        <v>5621700</v>
      </c>
    </row>
    <row r="388" spans="1:8" ht="38.25">
      <c r="A388" s="143">
        <f t="shared" si="11"/>
        <v>377</v>
      </c>
      <c r="B388" s="187" t="s">
        <v>622</v>
      </c>
      <c r="C388" s="188" t="s">
        <v>71</v>
      </c>
      <c r="D388" s="188" t="s">
        <v>181</v>
      </c>
      <c r="E388" s="188" t="s">
        <v>1096</v>
      </c>
      <c r="F388" s="188" t="s">
        <v>75</v>
      </c>
      <c r="G388" s="146">
        <f t="shared" si="10"/>
        <v>735</v>
      </c>
      <c r="H388" s="189">
        <v>735000</v>
      </c>
    </row>
    <row r="389" spans="1:8" ht="38.25">
      <c r="A389" s="143">
        <f t="shared" si="11"/>
        <v>378</v>
      </c>
      <c r="B389" s="187" t="s">
        <v>623</v>
      </c>
      <c r="C389" s="188" t="s">
        <v>71</v>
      </c>
      <c r="D389" s="188" t="s">
        <v>181</v>
      </c>
      <c r="E389" s="188" t="s">
        <v>1097</v>
      </c>
      <c r="F389" s="188" t="s">
        <v>75</v>
      </c>
      <c r="G389" s="146">
        <f t="shared" si="10"/>
        <v>150</v>
      </c>
      <c r="H389" s="189">
        <v>150000</v>
      </c>
    </row>
    <row r="390" spans="1:8" ht="25.5">
      <c r="A390" s="143">
        <f t="shared" si="11"/>
        <v>379</v>
      </c>
      <c r="B390" s="187" t="s">
        <v>532</v>
      </c>
      <c r="C390" s="188" t="s">
        <v>71</v>
      </c>
      <c r="D390" s="188" t="s">
        <v>181</v>
      </c>
      <c r="E390" s="188" t="s">
        <v>1097</v>
      </c>
      <c r="F390" s="188" t="s">
        <v>386</v>
      </c>
      <c r="G390" s="146">
        <f t="shared" si="10"/>
        <v>150</v>
      </c>
      <c r="H390" s="189">
        <v>150000</v>
      </c>
    </row>
    <row r="391" spans="1:8" ht="38.25">
      <c r="A391" s="143">
        <f t="shared" si="11"/>
        <v>380</v>
      </c>
      <c r="B391" s="187" t="s">
        <v>1098</v>
      </c>
      <c r="C391" s="188" t="s">
        <v>71</v>
      </c>
      <c r="D391" s="188" t="s">
        <v>181</v>
      </c>
      <c r="E391" s="188" t="s">
        <v>1099</v>
      </c>
      <c r="F391" s="188" t="s">
        <v>75</v>
      </c>
      <c r="G391" s="146">
        <f t="shared" si="10"/>
        <v>255</v>
      </c>
      <c r="H391" s="189">
        <v>255000</v>
      </c>
    </row>
    <row r="392" spans="1:8" ht="25.5">
      <c r="A392" s="143">
        <f t="shared" si="11"/>
        <v>381</v>
      </c>
      <c r="B392" s="187" t="s">
        <v>532</v>
      </c>
      <c r="C392" s="188" t="s">
        <v>71</v>
      </c>
      <c r="D392" s="188" t="s">
        <v>181</v>
      </c>
      <c r="E392" s="188" t="s">
        <v>1099</v>
      </c>
      <c r="F392" s="188" t="s">
        <v>386</v>
      </c>
      <c r="G392" s="146">
        <f t="shared" si="10"/>
        <v>255</v>
      </c>
      <c r="H392" s="189">
        <v>255000</v>
      </c>
    </row>
    <row r="393" spans="1:8" ht="25.5">
      <c r="A393" s="143">
        <f t="shared" si="11"/>
        <v>382</v>
      </c>
      <c r="B393" s="187" t="s">
        <v>624</v>
      </c>
      <c r="C393" s="188" t="s">
        <v>71</v>
      </c>
      <c r="D393" s="188" t="s">
        <v>181</v>
      </c>
      <c r="E393" s="188" t="s">
        <v>1100</v>
      </c>
      <c r="F393" s="188" t="s">
        <v>75</v>
      </c>
      <c r="G393" s="146">
        <f t="shared" si="10"/>
        <v>330</v>
      </c>
      <c r="H393" s="189">
        <v>330000</v>
      </c>
    </row>
    <row r="394" spans="1:8" ht="25.5">
      <c r="A394" s="143">
        <f t="shared" si="11"/>
        <v>383</v>
      </c>
      <c r="B394" s="187" t="s">
        <v>532</v>
      </c>
      <c r="C394" s="188" t="s">
        <v>71</v>
      </c>
      <c r="D394" s="188" t="s">
        <v>181</v>
      </c>
      <c r="E394" s="188" t="s">
        <v>1100</v>
      </c>
      <c r="F394" s="188" t="s">
        <v>386</v>
      </c>
      <c r="G394" s="146">
        <f t="shared" si="10"/>
        <v>330</v>
      </c>
      <c r="H394" s="189">
        <v>330000</v>
      </c>
    </row>
    <row r="395" spans="1:8" ht="12.75">
      <c r="A395" s="143">
        <f t="shared" si="11"/>
        <v>384</v>
      </c>
      <c r="B395" s="187" t="s">
        <v>798</v>
      </c>
      <c r="C395" s="188" t="s">
        <v>71</v>
      </c>
      <c r="D395" s="188" t="s">
        <v>182</v>
      </c>
      <c r="E395" s="188" t="s">
        <v>889</v>
      </c>
      <c r="F395" s="188" t="s">
        <v>75</v>
      </c>
      <c r="G395" s="146">
        <f t="shared" si="10"/>
        <v>6540.6763200000005</v>
      </c>
      <c r="H395" s="189">
        <v>6540676.32</v>
      </c>
    </row>
    <row r="396" spans="1:8" ht="38.25">
      <c r="A396" s="143">
        <f t="shared" si="11"/>
        <v>385</v>
      </c>
      <c r="B396" s="187" t="s">
        <v>731</v>
      </c>
      <c r="C396" s="188" t="s">
        <v>71</v>
      </c>
      <c r="D396" s="188" t="s">
        <v>182</v>
      </c>
      <c r="E396" s="188" t="s">
        <v>1062</v>
      </c>
      <c r="F396" s="188" t="s">
        <v>75</v>
      </c>
      <c r="G396" s="146">
        <f aca="true" t="shared" si="12" ref="G396:G459">H396/1000</f>
        <v>6540.6763200000005</v>
      </c>
      <c r="H396" s="189">
        <v>6540676.32</v>
      </c>
    </row>
    <row r="397" spans="1:8" ht="51">
      <c r="A397" s="143">
        <f aca="true" t="shared" si="13" ref="A397:A460">1+A396</f>
        <v>386</v>
      </c>
      <c r="B397" s="187" t="s">
        <v>737</v>
      </c>
      <c r="C397" s="188" t="s">
        <v>71</v>
      </c>
      <c r="D397" s="188" t="s">
        <v>182</v>
      </c>
      <c r="E397" s="188" t="s">
        <v>1101</v>
      </c>
      <c r="F397" s="188" t="s">
        <v>75</v>
      </c>
      <c r="G397" s="146">
        <f t="shared" si="12"/>
        <v>6540.6763200000005</v>
      </c>
      <c r="H397" s="189">
        <v>6540676.32</v>
      </c>
    </row>
    <row r="398" spans="1:8" ht="51">
      <c r="A398" s="143">
        <f t="shared" si="13"/>
        <v>387</v>
      </c>
      <c r="B398" s="187" t="s">
        <v>625</v>
      </c>
      <c r="C398" s="188" t="s">
        <v>71</v>
      </c>
      <c r="D398" s="188" t="s">
        <v>182</v>
      </c>
      <c r="E398" s="188" t="s">
        <v>1102</v>
      </c>
      <c r="F398" s="188" t="s">
        <v>75</v>
      </c>
      <c r="G398" s="146">
        <f t="shared" si="12"/>
        <v>5845.146320000001</v>
      </c>
      <c r="H398" s="189">
        <v>5845146.32</v>
      </c>
    </row>
    <row r="399" spans="1:8" ht="12.75">
      <c r="A399" s="143">
        <f t="shared" si="13"/>
        <v>388</v>
      </c>
      <c r="B399" s="187" t="s">
        <v>547</v>
      </c>
      <c r="C399" s="188" t="s">
        <v>71</v>
      </c>
      <c r="D399" s="188" t="s">
        <v>182</v>
      </c>
      <c r="E399" s="188" t="s">
        <v>1102</v>
      </c>
      <c r="F399" s="188" t="s">
        <v>387</v>
      </c>
      <c r="G399" s="146">
        <f t="shared" si="12"/>
        <v>4751.16917</v>
      </c>
      <c r="H399" s="189">
        <v>4751169.17</v>
      </c>
    </row>
    <row r="400" spans="1:8" ht="25.5">
      <c r="A400" s="143">
        <f t="shared" si="13"/>
        <v>389</v>
      </c>
      <c r="B400" s="187" t="s">
        <v>532</v>
      </c>
      <c r="C400" s="188" t="s">
        <v>71</v>
      </c>
      <c r="D400" s="188" t="s">
        <v>182</v>
      </c>
      <c r="E400" s="188" t="s">
        <v>1102</v>
      </c>
      <c r="F400" s="188" t="s">
        <v>386</v>
      </c>
      <c r="G400" s="146">
        <f t="shared" si="12"/>
        <v>1089.5771499999998</v>
      </c>
      <c r="H400" s="189">
        <v>1089577.15</v>
      </c>
    </row>
    <row r="401" spans="1:8" ht="12.75">
      <c r="A401" s="143">
        <f t="shared" si="13"/>
        <v>390</v>
      </c>
      <c r="B401" s="187" t="s">
        <v>548</v>
      </c>
      <c r="C401" s="188" t="s">
        <v>71</v>
      </c>
      <c r="D401" s="188" t="s">
        <v>182</v>
      </c>
      <c r="E401" s="188" t="s">
        <v>1102</v>
      </c>
      <c r="F401" s="188" t="s">
        <v>388</v>
      </c>
      <c r="G401" s="146">
        <f t="shared" si="12"/>
        <v>4.4</v>
      </c>
      <c r="H401" s="189">
        <v>4400</v>
      </c>
    </row>
    <row r="402" spans="1:8" ht="51">
      <c r="A402" s="143">
        <f t="shared" si="13"/>
        <v>391</v>
      </c>
      <c r="B402" s="187" t="s">
        <v>626</v>
      </c>
      <c r="C402" s="188" t="s">
        <v>71</v>
      </c>
      <c r="D402" s="188" t="s">
        <v>182</v>
      </c>
      <c r="E402" s="188" t="s">
        <v>1103</v>
      </c>
      <c r="F402" s="188" t="s">
        <v>75</v>
      </c>
      <c r="G402" s="146">
        <f t="shared" si="12"/>
        <v>695.53</v>
      </c>
      <c r="H402" s="189">
        <v>695530</v>
      </c>
    </row>
    <row r="403" spans="1:8" ht="25.5">
      <c r="A403" s="143">
        <f t="shared" si="13"/>
        <v>392</v>
      </c>
      <c r="B403" s="187" t="s">
        <v>532</v>
      </c>
      <c r="C403" s="188" t="s">
        <v>71</v>
      </c>
      <c r="D403" s="188" t="s">
        <v>182</v>
      </c>
      <c r="E403" s="188" t="s">
        <v>1103</v>
      </c>
      <c r="F403" s="188" t="s">
        <v>386</v>
      </c>
      <c r="G403" s="146">
        <f t="shared" si="12"/>
        <v>695.53</v>
      </c>
      <c r="H403" s="189">
        <v>695530</v>
      </c>
    </row>
    <row r="404" spans="1:8" ht="38.25">
      <c r="A404" s="149">
        <f t="shared" si="13"/>
        <v>393</v>
      </c>
      <c r="B404" s="150" t="s">
        <v>203</v>
      </c>
      <c r="C404" s="151" t="s">
        <v>72</v>
      </c>
      <c r="D404" s="151" t="s">
        <v>76</v>
      </c>
      <c r="E404" s="151" t="s">
        <v>889</v>
      </c>
      <c r="F404" s="151" t="s">
        <v>75</v>
      </c>
      <c r="G404" s="152">
        <f t="shared" si="12"/>
        <v>75018.907</v>
      </c>
      <c r="H404" s="189">
        <v>75018907</v>
      </c>
    </row>
    <row r="405" spans="1:8" ht="12.75">
      <c r="A405" s="143">
        <f t="shared" si="13"/>
        <v>394</v>
      </c>
      <c r="B405" s="187" t="s">
        <v>788</v>
      </c>
      <c r="C405" s="188" t="s">
        <v>72</v>
      </c>
      <c r="D405" s="188" t="s">
        <v>178</v>
      </c>
      <c r="E405" s="188" t="s">
        <v>889</v>
      </c>
      <c r="F405" s="188" t="s">
        <v>75</v>
      </c>
      <c r="G405" s="146">
        <f t="shared" si="12"/>
        <v>43315.067</v>
      </c>
      <c r="H405" s="189">
        <v>43315067</v>
      </c>
    </row>
    <row r="406" spans="1:8" ht="12.75">
      <c r="A406" s="143">
        <f t="shared" si="13"/>
        <v>395</v>
      </c>
      <c r="B406" s="187" t="s">
        <v>1104</v>
      </c>
      <c r="C406" s="188" t="s">
        <v>72</v>
      </c>
      <c r="D406" s="188" t="s">
        <v>1105</v>
      </c>
      <c r="E406" s="188" t="s">
        <v>889</v>
      </c>
      <c r="F406" s="188" t="s">
        <v>75</v>
      </c>
      <c r="G406" s="146">
        <f t="shared" si="12"/>
        <v>41646.962</v>
      </c>
      <c r="H406" s="189">
        <v>41646962</v>
      </c>
    </row>
    <row r="407" spans="1:8" ht="38.25">
      <c r="A407" s="143">
        <f t="shared" si="13"/>
        <v>396</v>
      </c>
      <c r="B407" s="187" t="s">
        <v>738</v>
      </c>
      <c r="C407" s="188" t="s">
        <v>72</v>
      </c>
      <c r="D407" s="188" t="s">
        <v>1105</v>
      </c>
      <c r="E407" s="188" t="s">
        <v>1106</v>
      </c>
      <c r="F407" s="188" t="s">
        <v>75</v>
      </c>
      <c r="G407" s="146">
        <f t="shared" si="12"/>
        <v>41646.962</v>
      </c>
      <c r="H407" s="189">
        <v>41646962</v>
      </c>
    </row>
    <row r="408" spans="1:8" ht="12.75">
      <c r="A408" s="143">
        <f t="shared" si="13"/>
        <v>397</v>
      </c>
      <c r="B408" s="187" t="s">
        <v>627</v>
      </c>
      <c r="C408" s="188" t="s">
        <v>72</v>
      </c>
      <c r="D408" s="188" t="s">
        <v>1105</v>
      </c>
      <c r="E408" s="188" t="s">
        <v>1107</v>
      </c>
      <c r="F408" s="188" t="s">
        <v>75</v>
      </c>
      <c r="G408" s="146">
        <f t="shared" si="12"/>
        <v>41646.962</v>
      </c>
      <c r="H408" s="189">
        <v>41646962</v>
      </c>
    </row>
    <row r="409" spans="1:8" ht="25.5">
      <c r="A409" s="143">
        <f t="shared" si="13"/>
        <v>398</v>
      </c>
      <c r="B409" s="187" t="s">
        <v>629</v>
      </c>
      <c r="C409" s="188" t="s">
        <v>72</v>
      </c>
      <c r="D409" s="188" t="s">
        <v>1105</v>
      </c>
      <c r="E409" s="188" t="s">
        <v>1108</v>
      </c>
      <c r="F409" s="188" t="s">
        <v>75</v>
      </c>
      <c r="G409" s="146">
        <f t="shared" si="12"/>
        <v>38886.043</v>
      </c>
      <c r="H409" s="189">
        <v>38886043</v>
      </c>
    </row>
    <row r="410" spans="1:8" ht="12.75">
      <c r="A410" s="143">
        <f t="shared" si="13"/>
        <v>399</v>
      </c>
      <c r="B410" s="187" t="s">
        <v>547</v>
      </c>
      <c r="C410" s="188" t="s">
        <v>72</v>
      </c>
      <c r="D410" s="188" t="s">
        <v>1105</v>
      </c>
      <c r="E410" s="188" t="s">
        <v>1108</v>
      </c>
      <c r="F410" s="188" t="s">
        <v>387</v>
      </c>
      <c r="G410" s="146">
        <f t="shared" si="12"/>
        <v>34709.387</v>
      </c>
      <c r="H410" s="189">
        <v>34709387</v>
      </c>
    </row>
    <row r="411" spans="1:8" ht="25.5">
      <c r="A411" s="143">
        <f t="shared" si="13"/>
        <v>400</v>
      </c>
      <c r="B411" s="187" t="s">
        <v>532</v>
      </c>
      <c r="C411" s="188" t="s">
        <v>72</v>
      </c>
      <c r="D411" s="188" t="s">
        <v>1105</v>
      </c>
      <c r="E411" s="188" t="s">
        <v>1108</v>
      </c>
      <c r="F411" s="188" t="s">
        <v>386</v>
      </c>
      <c r="G411" s="146">
        <f t="shared" si="12"/>
        <v>3796.925</v>
      </c>
      <c r="H411" s="189">
        <v>3796925</v>
      </c>
    </row>
    <row r="412" spans="1:8" ht="12.75">
      <c r="A412" s="143">
        <f t="shared" si="13"/>
        <v>401</v>
      </c>
      <c r="B412" s="187" t="s">
        <v>548</v>
      </c>
      <c r="C412" s="188" t="s">
        <v>72</v>
      </c>
      <c r="D412" s="188" t="s">
        <v>1105</v>
      </c>
      <c r="E412" s="188" t="s">
        <v>1108</v>
      </c>
      <c r="F412" s="188" t="s">
        <v>388</v>
      </c>
      <c r="G412" s="146">
        <f t="shared" si="12"/>
        <v>379.731</v>
      </c>
      <c r="H412" s="189">
        <v>379731</v>
      </c>
    </row>
    <row r="413" spans="1:8" ht="25.5">
      <c r="A413" s="143">
        <f t="shared" si="13"/>
        <v>402</v>
      </c>
      <c r="B413" s="187" t="s">
        <v>630</v>
      </c>
      <c r="C413" s="188" t="s">
        <v>72</v>
      </c>
      <c r="D413" s="188" t="s">
        <v>1105</v>
      </c>
      <c r="E413" s="188" t="s">
        <v>1109</v>
      </c>
      <c r="F413" s="188" t="s">
        <v>75</v>
      </c>
      <c r="G413" s="146">
        <f t="shared" si="12"/>
        <v>760.919</v>
      </c>
      <c r="H413" s="189">
        <v>760919</v>
      </c>
    </row>
    <row r="414" spans="1:8" ht="25.5">
      <c r="A414" s="143">
        <f t="shared" si="13"/>
        <v>403</v>
      </c>
      <c r="B414" s="187" t="s">
        <v>532</v>
      </c>
      <c r="C414" s="188" t="s">
        <v>72</v>
      </c>
      <c r="D414" s="188" t="s">
        <v>1105</v>
      </c>
      <c r="E414" s="188" t="s">
        <v>1109</v>
      </c>
      <c r="F414" s="188" t="s">
        <v>386</v>
      </c>
      <c r="G414" s="146">
        <f t="shared" si="12"/>
        <v>760.919</v>
      </c>
      <c r="H414" s="189">
        <v>760919</v>
      </c>
    </row>
    <row r="415" spans="1:8" ht="38.25">
      <c r="A415" s="143">
        <f t="shared" si="13"/>
        <v>404</v>
      </c>
      <c r="B415" s="187" t="s">
        <v>628</v>
      </c>
      <c r="C415" s="188" t="s">
        <v>72</v>
      </c>
      <c r="D415" s="188" t="s">
        <v>1105</v>
      </c>
      <c r="E415" s="188" t="s">
        <v>1110</v>
      </c>
      <c r="F415" s="188" t="s">
        <v>75</v>
      </c>
      <c r="G415" s="146">
        <f t="shared" si="12"/>
        <v>2000</v>
      </c>
      <c r="H415" s="189">
        <v>2000000</v>
      </c>
    </row>
    <row r="416" spans="1:8" ht="25.5">
      <c r="A416" s="143">
        <f t="shared" si="13"/>
        <v>405</v>
      </c>
      <c r="B416" s="187" t="s">
        <v>532</v>
      </c>
      <c r="C416" s="188" t="s">
        <v>72</v>
      </c>
      <c r="D416" s="188" t="s">
        <v>1105</v>
      </c>
      <c r="E416" s="188" t="s">
        <v>1110</v>
      </c>
      <c r="F416" s="188" t="s">
        <v>386</v>
      </c>
      <c r="G416" s="146">
        <f t="shared" si="12"/>
        <v>2000</v>
      </c>
      <c r="H416" s="189">
        <v>2000000</v>
      </c>
    </row>
    <row r="417" spans="1:8" ht="12.75">
      <c r="A417" s="143">
        <f t="shared" si="13"/>
        <v>406</v>
      </c>
      <c r="B417" s="187" t="s">
        <v>1090</v>
      </c>
      <c r="C417" s="188" t="s">
        <v>72</v>
      </c>
      <c r="D417" s="188" t="s">
        <v>181</v>
      </c>
      <c r="E417" s="188" t="s">
        <v>889</v>
      </c>
      <c r="F417" s="188" t="s">
        <v>75</v>
      </c>
      <c r="G417" s="146">
        <f t="shared" si="12"/>
        <v>1668.105</v>
      </c>
      <c r="H417" s="189">
        <v>1668105</v>
      </c>
    </row>
    <row r="418" spans="1:8" ht="38.25">
      <c r="A418" s="143">
        <f t="shared" si="13"/>
        <v>407</v>
      </c>
      <c r="B418" s="187" t="s">
        <v>738</v>
      </c>
      <c r="C418" s="188" t="s">
        <v>72</v>
      </c>
      <c r="D418" s="188" t="s">
        <v>181</v>
      </c>
      <c r="E418" s="188" t="s">
        <v>1106</v>
      </c>
      <c r="F418" s="188" t="s">
        <v>75</v>
      </c>
      <c r="G418" s="146">
        <f t="shared" si="12"/>
        <v>1668.105</v>
      </c>
      <c r="H418" s="189">
        <v>1668105</v>
      </c>
    </row>
    <row r="419" spans="1:8" ht="25.5">
      <c r="A419" s="143">
        <f t="shared" si="13"/>
        <v>408</v>
      </c>
      <c r="B419" s="187" t="s">
        <v>631</v>
      </c>
      <c r="C419" s="188" t="s">
        <v>72</v>
      </c>
      <c r="D419" s="188" t="s">
        <v>181</v>
      </c>
      <c r="E419" s="188" t="s">
        <v>1111</v>
      </c>
      <c r="F419" s="188" t="s">
        <v>75</v>
      </c>
      <c r="G419" s="146">
        <f t="shared" si="12"/>
        <v>1386.005</v>
      </c>
      <c r="H419" s="189">
        <v>1386005</v>
      </c>
    </row>
    <row r="420" spans="1:8" ht="25.5">
      <c r="A420" s="143">
        <f t="shared" si="13"/>
        <v>409</v>
      </c>
      <c r="B420" s="187" t="s">
        <v>1112</v>
      </c>
      <c r="C420" s="188" t="s">
        <v>72</v>
      </c>
      <c r="D420" s="188" t="s">
        <v>181</v>
      </c>
      <c r="E420" s="188" t="s">
        <v>1113</v>
      </c>
      <c r="F420" s="188" t="s">
        <v>75</v>
      </c>
      <c r="G420" s="146">
        <f t="shared" si="12"/>
        <v>591.38</v>
      </c>
      <c r="H420" s="189">
        <v>591380</v>
      </c>
    </row>
    <row r="421" spans="1:8" ht="25.5">
      <c r="A421" s="143">
        <f t="shared" si="13"/>
        <v>410</v>
      </c>
      <c r="B421" s="187" t="s">
        <v>532</v>
      </c>
      <c r="C421" s="188" t="s">
        <v>72</v>
      </c>
      <c r="D421" s="188" t="s">
        <v>181</v>
      </c>
      <c r="E421" s="188" t="s">
        <v>1113</v>
      </c>
      <c r="F421" s="188" t="s">
        <v>386</v>
      </c>
      <c r="G421" s="146">
        <f t="shared" si="12"/>
        <v>591.38</v>
      </c>
      <c r="H421" s="189">
        <v>591380</v>
      </c>
    </row>
    <row r="422" spans="1:8" ht="38.25">
      <c r="A422" s="143">
        <f t="shared" si="13"/>
        <v>411</v>
      </c>
      <c r="B422" s="187" t="s">
        <v>632</v>
      </c>
      <c r="C422" s="188" t="s">
        <v>72</v>
      </c>
      <c r="D422" s="188" t="s">
        <v>181</v>
      </c>
      <c r="E422" s="188" t="s">
        <v>1114</v>
      </c>
      <c r="F422" s="188" t="s">
        <v>75</v>
      </c>
      <c r="G422" s="146">
        <f t="shared" si="12"/>
        <v>794.625</v>
      </c>
      <c r="H422" s="189">
        <v>794625</v>
      </c>
    </row>
    <row r="423" spans="1:8" ht="12.75">
      <c r="A423" s="143">
        <f t="shared" si="13"/>
        <v>412</v>
      </c>
      <c r="B423" s="187" t="s">
        <v>547</v>
      </c>
      <c r="C423" s="188" t="s">
        <v>72</v>
      </c>
      <c r="D423" s="188" t="s">
        <v>181</v>
      </c>
      <c r="E423" s="188" t="s">
        <v>1114</v>
      </c>
      <c r="F423" s="188" t="s">
        <v>387</v>
      </c>
      <c r="G423" s="146">
        <f t="shared" si="12"/>
        <v>751.105</v>
      </c>
      <c r="H423" s="189">
        <v>751105</v>
      </c>
    </row>
    <row r="424" spans="1:8" ht="25.5">
      <c r="A424" s="143">
        <f t="shared" si="13"/>
        <v>413</v>
      </c>
      <c r="B424" s="187" t="s">
        <v>532</v>
      </c>
      <c r="C424" s="188" t="s">
        <v>72</v>
      </c>
      <c r="D424" s="188" t="s">
        <v>181</v>
      </c>
      <c r="E424" s="188" t="s">
        <v>1114</v>
      </c>
      <c r="F424" s="188" t="s">
        <v>386</v>
      </c>
      <c r="G424" s="146">
        <f t="shared" si="12"/>
        <v>43.52</v>
      </c>
      <c r="H424" s="189">
        <v>43520</v>
      </c>
    </row>
    <row r="425" spans="1:8" ht="12.75">
      <c r="A425" s="143">
        <f t="shared" si="13"/>
        <v>414</v>
      </c>
      <c r="B425" s="187" t="s">
        <v>633</v>
      </c>
      <c r="C425" s="188" t="s">
        <v>72</v>
      </c>
      <c r="D425" s="188" t="s">
        <v>181</v>
      </c>
      <c r="E425" s="188" t="s">
        <v>1115</v>
      </c>
      <c r="F425" s="188" t="s">
        <v>75</v>
      </c>
      <c r="G425" s="146">
        <f t="shared" si="12"/>
        <v>282.1</v>
      </c>
      <c r="H425" s="189">
        <v>282100</v>
      </c>
    </row>
    <row r="426" spans="1:8" ht="51">
      <c r="A426" s="143">
        <f t="shared" si="13"/>
        <v>415</v>
      </c>
      <c r="B426" s="187" t="s">
        <v>1116</v>
      </c>
      <c r="C426" s="188" t="s">
        <v>72</v>
      </c>
      <c r="D426" s="188" t="s">
        <v>181</v>
      </c>
      <c r="E426" s="188" t="s">
        <v>1117</v>
      </c>
      <c r="F426" s="188" t="s">
        <v>75</v>
      </c>
      <c r="G426" s="146">
        <f t="shared" si="12"/>
        <v>111</v>
      </c>
      <c r="H426" s="189">
        <v>111000</v>
      </c>
    </row>
    <row r="427" spans="1:8" ht="25.5">
      <c r="A427" s="143">
        <f t="shared" si="13"/>
        <v>416</v>
      </c>
      <c r="B427" s="187" t="s">
        <v>532</v>
      </c>
      <c r="C427" s="188" t="s">
        <v>72</v>
      </c>
      <c r="D427" s="188" t="s">
        <v>181</v>
      </c>
      <c r="E427" s="188" t="s">
        <v>1117</v>
      </c>
      <c r="F427" s="188" t="s">
        <v>386</v>
      </c>
      <c r="G427" s="146">
        <f t="shared" si="12"/>
        <v>111</v>
      </c>
      <c r="H427" s="189">
        <v>111000</v>
      </c>
    </row>
    <row r="428" spans="1:8" ht="38.25">
      <c r="A428" s="143">
        <f t="shared" si="13"/>
        <v>417</v>
      </c>
      <c r="B428" s="187" t="s">
        <v>634</v>
      </c>
      <c r="C428" s="188" t="s">
        <v>72</v>
      </c>
      <c r="D428" s="188" t="s">
        <v>181</v>
      </c>
      <c r="E428" s="188" t="s">
        <v>1118</v>
      </c>
      <c r="F428" s="188" t="s">
        <v>75</v>
      </c>
      <c r="G428" s="146">
        <f t="shared" si="12"/>
        <v>60.1</v>
      </c>
      <c r="H428" s="189">
        <v>60100</v>
      </c>
    </row>
    <row r="429" spans="1:8" ht="25.5">
      <c r="A429" s="143">
        <f t="shared" si="13"/>
        <v>418</v>
      </c>
      <c r="B429" s="187" t="s">
        <v>532</v>
      </c>
      <c r="C429" s="188" t="s">
        <v>72</v>
      </c>
      <c r="D429" s="188" t="s">
        <v>181</v>
      </c>
      <c r="E429" s="188" t="s">
        <v>1118</v>
      </c>
      <c r="F429" s="188" t="s">
        <v>386</v>
      </c>
      <c r="G429" s="146">
        <f t="shared" si="12"/>
        <v>60.1</v>
      </c>
      <c r="H429" s="189">
        <v>60100</v>
      </c>
    </row>
    <row r="430" spans="1:8" ht="25.5">
      <c r="A430" s="143">
        <f t="shared" si="13"/>
        <v>419</v>
      </c>
      <c r="B430" s="187" t="s">
        <v>739</v>
      </c>
      <c r="C430" s="188" t="s">
        <v>72</v>
      </c>
      <c r="D430" s="188" t="s">
        <v>181</v>
      </c>
      <c r="E430" s="188" t="s">
        <v>1119</v>
      </c>
      <c r="F430" s="188" t="s">
        <v>75</v>
      </c>
      <c r="G430" s="146">
        <f t="shared" si="12"/>
        <v>31</v>
      </c>
      <c r="H430" s="189">
        <v>31000</v>
      </c>
    </row>
    <row r="431" spans="1:8" ht="25.5">
      <c r="A431" s="143">
        <f t="shared" si="13"/>
        <v>420</v>
      </c>
      <c r="B431" s="187" t="s">
        <v>532</v>
      </c>
      <c r="C431" s="188" t="s">
        <v>72</v>
      </c>
      <c r="D431" s="188" t="s">
        <v>181</v>
      </c>
      <c r="E431" s="188" t="s">
        <v>1119</v>
      </c>
      <c r="F431" s="188" t="s">
        <v>386</v>
      </c>
      <c r="G431" s="146">
        <f t="shared" si="12"/>
        <v>31</v>
      </c>
      <c r="H431" s="189">
        <v>31000</v>
      </c>
    </row>
    <row r="432" spans="1:8" ht="51">
      <c r="A432" s="143">
        <f t="shared" si="13"/>
        <v>421</v>
      </c>
      <c r="B432" s="187" t="s">
        <v>635</v>
      </c>
      <c r="C432" s="188" t="s">
        <v>72</v>
      </c>
      <c r="D432" s="188" t="s">
        <v>181</v>
      </c>
      <c r="E432" s="188" t="s">
        <v>1120</v>
      </c>
      <c r="F432" s="188" t="s">
        <v>75</v>
      </c>
      <c r="G432" s="146">
        <f t="shared" si="12"/>
        <v>80</v>
      </c>
      <c r="H432" s="189">
        <v>80000</v>
      </c>
    </row>
    <row r="433" spans="1:8" ht="25.5">
      <c r="A433" s="143">
        <f t="shared" si="13"/>
        <v>422</v>
      </c>
      <c r="B433" s="187" t="s">
        <v>532</v>
      </c>
      <c r="C433" s="188" t="s">
        <v>72</v>
      </c>
      <c r="D433" s="188" t="s">
        <v>181</v>
      </c>
      <c r="E433" s="188" t="s">
        <v>1120</v>
      </c>
      <c r="F433" s="188" t="s">
        <v>386</v>
      </c>
      <c r="G433" s="146">
        <f t="shared" si="12"/>
        <v>80</v>
      </c>
      <c r="H433" s="189">
        <v>80000</v>
      </c>
    </row>
    <row r="434" spans="1:8" ht="12.75">
      <c r="A434" s="143">
        <f t="shared" si="13"/>
        <v>423</v>
      </c>
      <c r="B434" s="187" t="s">
        <v>799</v>
      </c>
      <c r="C434" s="188" t="s">
        <v>72</v>
      </c>
      <c r="D434" s="188" t="s">
        <v>183</v>
      </c>
      <c r="E434" s="188" t="s">
        <v>889</v>
      </c>
      <c r="F434" s="188" t="s">
        <v>75</v>
      </c>
      <c r="G434" s="146">
        <f t="shared" si="12"/>
        <v>9782</v>
      </c>
      <c r="H434" s="189">
        <v>9782000</v>
      </c>
    </row>
    <row r="435" spans="1:8" ht="12.75">
      <c r="A435" s="143">
        <f t="shared" si="13"/>
        <v>424</v>
      </c>
      <c r="B435" s="187" t="s">
        <v>800</v>
      </c>
      <c r="C435" s="188" t="s">
        <v>72</v>
      </c>
      <c r="D435" s="188" t="s">
        <v>184</v>
      </c>
      <c r="E435" s="188" t="s">
        <v>889</v>
      </c>
      <c r="F435" s="188" t="s">
        <v>75</v>
      </c>
      <c r="G435" s="146">
        <f t="shared" si="12"/>
        <v>8054.256</v>
      </c>
      <c r="H435" s="189">
        <v>8054256</v>
      </c>
    </row>
    <row r="436" spans="1:8" ht="38.25">
      <c r="A436" s="143">
        <f t="shared" si="13"/>
        <v>425</v>
      </c>
      <c r="B436" s="187" t="s">
        <v>738</v>
      </c>
      <c r="C436" s="188" t="s">
        <v>72</v>
      </c>
      <c r="D436" s="188" t="s">
        <v>184</v>
      </c>
      <c r="E436" s="188" t="s">
        <v>1106</v>
      </c>
      <c r="F436" s="188" t="s">
        <v>75</v>
      </c>
      <c r="G436" s="146">
        <f t="shared" si="12"/>
        <v>8054.256</v>
      </c>
      <c r="H436" s="189">
        <v>8054256</v>
      </c>
    </row>
    <row r="437" spans="1:8" ht="12.75">
      <c r="A437" s="143">
        <f t="shared" si="13"/>
        <v>426</v>
      </c>
      <c r="B437" s="187" t="s">
        <v>636</v>
      </c>
      <c r="C437" s="188" t="s">
        <v>72</v>
      </c>
      <c r="D437" s="188" t="s">
        <v>184</v>
      </c>
      <c r="E437" s="188" t="s">
        <v>1121</v>
      </c>
      <c r="F437" s="188" t="s">
        <v>75</v>
      </c>
      <c r="G437" s="146">
        <f t="shared" si="12"/>
        <v>8054.256</v>
      </c>
      <c r="H437" s="189">
        <v>8054256</v>
      </c>
    </row>
    <row r="438" spans="1:8" ht="12.75">
      <c r="A438" s="143">
        <f t="shared" si="13"/>
        <v>427</v>
      </c>
      <c r="B438" s="187" t="s">
        <v>637</v>
      </c>
      <c r="C438" s="188" t="s">
        <v>72</v>
      </c>
      <c r="D438" s="188" t="s">
        <v>184</v>
      </c>
      <c r="E438" s="188" t="s">
        <v>1122</v>
      </c>
      <c r="F438" s="188" t="s">
        <v>75</v>
      </c>
      <c r="G438" s="146">
        <f t="shared" si="12"/>
        <v>4076.236</v>
      </c>
      <c r="H438" s="189">
        <v>4076236</v>
      </c>
    </row>
    <row r="439" spans="1:8" ht="12.75">
      <c r="A439" s="143">
        <f t="shared" si="13"/>
        <v>428</v>
      </c>
      <c r="B439" s="187" t="s">
        <v>547</v>
      </c>
      <c r="C439" s="188" t="s">
        <v>72</v>
      </c>
      <c r="D439" s="188" t="s">
        <v>184</v>
      </c>
      <c r="E439" s="188" t="s">
        <v>1122</v>
      </c>
      <c r="F439" s="188" t="s">
        <v>387</v>
      </c>
      <c r="G439" s="146">
        <f t="shared" si="12"/>
        <v>2675.735</v>
      </c>
      <c r="H439" s="189">
        <v>2675735</v>
      </c>
    </row>
    <row r="440" spans="1:8" ht="25.5">
      <c r="A440" s="143">
        <f t="shared" si="13"/>
        <v>429</v>
      </c>
      <c r="B440" s="187" t="s">
        <v>532</v>
      </c>
      <c r="C440" s="188" t="s">
        <v>72</v>
      </c>
      <c r="D440" s="188" t="s">
        <v>184</v>
      </c>
      <c r="E440" s="188" t="s">
        <v>1122</v>
      </c>
      <c r="F440" s="188" t="s">
        <v>386</v>
      </c>
      <c r="G440" s="146">
        <f t="shared" si="12"/>
        <v>975.501</v>
      </c>
      <c r="H440" s="189">
        <v>975501</v>
      </c>
    </row>
    <row r="441" spans="1:8" ht="12.75">
      <c r="A441" s="143">
        <f t="shared" si="13"/>
        <v>430</v>
      </c>
      <c r="B441" s="187" t="s">
        <v>548</v>
      </c>
      <c r="C441" s="188" t="s">
        <v>72</v>
      </c>
      <c r="D441" s="188" t="s">
        <v>184</v>
      </c>
      <c r="E441" s="188" t="s">
        <v>1122</v>
      </c>
      <c r="F441" s="188" t="s">
        <v>388</v>
      </c>
      <c r="G441" s="146">
        <f t="shared" si="12"/>
        <v>425</v>
      </c>
      <c r="H441" s="189">
        <v>425000</v>
      </c>
    </row>
    <row r="442" spans="1:8" ht="38.25">
      <c r="A442" s="143">
        <f t="shared" si="13"/>
        <v>431</v>
      </c>
      <c r="B442" s="187" t="s">
        <v>740</v>
      </c>
      <c r="C442" s="188" t="s">
        <v>72</v>
      </c>
      <c r="D442" s="188" t="s">
        <v>184</v>
      </c>
      <c r="E442" s="188" t="s">
        <v>1123</v>
      </c>
      <c r="F442" s="188" t="s">
        <v>75</v>
      </c>
      <c r="G442" s="146">
        <f t="shared" si="12"/>
        <v>1407.523</v>
      </c>
      <c r="H442" s="189">
        <v>1407523</v>
      </c>
    </row>
    <row r="443" spans="1:8" ht="12.75">
      <c r="A443" s="143">
        <f t="shared" si="13"/>
        <v>432</v>
      </c>
      <c r="B443" s="187" t="s">
        <v>547</v>
      </c>
      <c r="C443" s="188" t="s">
        <v>72</v>
      </c>
      <c r="D443" s="188" t="s">
        <v>184</v>
      </c>
      <c r="E443" s="188" t="s">
        <v>1123</v>
      </c>
      <c r="F443" s="188" t="s">
        <v>387</v>
      </c>
      <c r="G443" s="146">
        <f t="shared" si="12"/>
        <v>1337.868</v>
      </c>
      <c r="H443" s="189">
        <v>1337868</v>
      </c>
    </row>
    <row r="444" spans="1:8" ht="25.5">
      <c r="A444" s="143">
        <f t="shared" si="13"/>
        <v>433</v>
      </c>
      <c r="B444" s="187" t="s">
        <v>532</v>
      </c>
      <c r="C444" s="188" t="s">
        <v>72</v>
      </c>
      <c r="D444" s="188" t="s">
        <v>184</v>
      </c>
      <c r="E444" s="188" t="s">
        <v>1123</v>
      </c>
      <c r="F444" s="188" t="s">
        <v>386</v>
      </c>
      <c r="G444" s="146">
        <f t="shared" si="12"/>
        <v>69.655</v>
      </c>
      <c r="H444" s="189">
        <v>69655</v>
      </c>
    </row>
    <row r="445" spans="1:8" ht="25.5">
      <c r="A445" s="143">
        <f t="shared" si="13"/>
        <v>434</v>
      </c>
      <c r="B445" s="187" t="s">
        <v>638</v>
      </c>
      <c r="C445" s="188" t="s">
        <v>72</v>
      </c>
      <c r="D445" s="188" t="s">
        <v>184</v>
      </c>
      <c r="E445" s="188" t="s">
        <v>1124</v>
      </c>
      <c r="F445" s="188" t="s">
        <v>75</v>
      </c>
      <c r="G445" s="146">
        <f t="shared" si="12"/>
        <v>2176.497</v>
      </c>
      <c r="H445" s="189">
        <v>2176497</v>
      </c>
    </row>
    <row r="446" spans="1:8" ht="25.5">
      <c r="A446" s="143">
        <f t="shared" si="13"/>
        <v>435</v>
      </c>
      <c r="B446" s="187" t="s">
        <v>532</v>
      </c>
      <c r="C446" s="188" t="s">
        <v>72</v>
      </c>
      <c r="D446" s="188" t="s">
        <v>184</v>
      </c>
      <c r="E446" s="188" t="s">
        <v>1124</v>
      </c>
      <c r="F446" s="188" t="s">
        <v>386</v>
      </c>
      <c r="G446" s="146">
        <f t="shared" si="12"/>
        <v>2176.497</v>
      </c>
      <c r="H446" s="189">
        <v>2176497</v>
      </c>
    </row>
    <row r="447" spans="1:8" ht="25.5">
      <c r="A447" s="143">
        <f t="shared" si="13"/>
        <v>436</v>
      </c>
      <c r="B447" s="187" t="s">
        <v>639</v>
      </c>
      <c r="C447" s="188" t="s">
        <v>72</v>
      </c>
      <c r="D447" s="188" t="s">
        <v>184</v>
      </c>
      <c r="E447" s="188" t="s">
        <v>1125</v>
      </c>
      <c r="F447" s="188" t="s">
        <v>75</v>
      </c>
      <c r="G447" s="146">
        <f t="shared" si="12"/>
        <v>30</v>
      </c>
      <c r="H447" s="189">
        <v>30000</v>
      </c>
    </row>
    <row r="448" spans="1:8" ht="25.5">
      <c r="A448" s="143">
        <f t="shared" si="13"/>
        <v>437</v>
      </c>
      <c r="B448" s="187" t="s">
        <v>532</v>
      </c>
      <c r="C448" s="188" t="s">
        <v>72</v>
      </c>
      <c r="D448" s="188" t="s">
        <v>184</v>
      </c>
      <c r="E448" s="188" t="s">
        <v>1125</v>
      </c>
      <c r="F448" s="188" t="s">
        <v>386</v>
      </c>
      <c r="G448" s="146">
        <f t="shared" si="12"/>
        <v>30</v>
      </c>
      <c r="H448" s="189">
        <v>30000</v>
      </c>
    </row>
    <row r="449" spans="1:8" ht="12.75">
      <c r="A449" s="143">
        <f t="shared" si="13"/>
        <v>438</v>
      </c>
      <c r="B449" s="187" t="s">
        <v>640</v>
      </c>
      <c r="C449" s="188" t="s">
        <v>72</v>
      </c>
      <c r="D449" s="188" t="s">
        <v>184</v>
      </c>
      <c r="E449" s="188" t="s">
        <v>1126</v>
      </c>
      <c r="F449" s="188" t="s">
        <v>75</v>
      </c>
      <c r="G449" s="146">
        <f t="shared" si="12"/>
        <v>314</v>
      </c>
      <c r="H449" s="189">
        <v>314000</v>
      </c>
    </row>
    <row r="450" spans="1:8" ht="25.5">
      <c r="A450" s="143">
        <f t="shared" si="13"/>
        <v>439</v>
      </c>
      <c r="B450" s="187" t="s">
        <v>532</v>
      </c>
      <c r="C450" s="188" t="s">
        <v>72</v>
      </c>
      <c r="D450" s="188" t="s">
        <v>184</v>
      </c>
      <c r="E450" s="188" t="s">
        <v>1126</v>
      </c>
      <c r="F450" s="188" t="s">
        <v>386</v>
      </c>
      <c r="G450" s="146">
        <f t="shared" si="12"/>
        <v>314</v>
      </c>
      <c r="H450" s="189">
        <v>314000</v>
      </c>
    </row>
    <row r="451" spans="1:8" ht="76.5">
      <c r="A451" s="143">
        <f t="shared" si="13"/>
        <v>440</v>
      </c>
      <c r="B451" s="187" t="s">
        <v>641</v>
      </c>
      <c r="C451" s="188" t="s">
        <v>72</v>
      </c>
      <c r="D451" s="188" t="s">
        <v>184</v>
      </c>
      <c r="E451" s="188" t="s">
        <v>1127</v>
      </c>
      <c r="F451" s="188" t="s">
        <v>75</v>
      </c>
      <c r="G451" s="146">
        <f t="shared" si="12"/>
        <v>50</v>
      </c>
      <c r="H451" s="189">
        <v>50000</v>
      </c>
    </row>
    <row r="452" spans="1:8" ht="25.5">
      <c r="A452" s="143">
        <f t="shared" si="13"/>
        <v>441</v>
      </c>
      <c r="B452" s="187" t="s">
        <v>532</v>
      </c>
      <c r="C452" s="188" t="s">
        <v>72</v>
      </c>
      <c r="D452" s="188" t="s">
        <v>184</v>
      </c>
      <c r="E452" s="188" t="s">
        <v>1127</v>
      </c>
      <c r="F452" s="188" t="s">
        <v>386</v>
      </c>
      <c r="G452" s="146">
        <f t="shared" si="12"/>
        <v>50</v>
      </c>
      <c r="H452" s="189">
        <v>50000</v>
      </c>
    </row>
    <row r="453" spans="1:8" ht="12.75">
      <c r="A453" s="143">
        <f t="shared" si="13"/>
        <v>442</v>
      </c>
      <c r="B453" s="187" t="s">
        <v>801</v>
      </c>
      <c r="C453" s="188" t="s">
        <v>72</v>
      </c>
      <c r="D453" s="188" t="s">
        <v>55</v>
      </c>
      <c r="E453" s="188" t="s">
        <v>889</v>
      </c>
      <c r="F453" s="188" t="s">
        <v>75</v>
      </c>
      <c r="G453" s="146">
        <f t="shared" si="12"/>
        <v>1727.744</v>
      </c>
      <c r="H453" s="189">
        <v>1727744</v>
      </c>
    </row>
    <row r="454" spans="1:8" ht="38.25">
      <c r="A454" s="143">
        <f t="shared" si="13"/>
        <v>443</v>
      </c>
      <c r="B454" s="187" t="s">
        <v>738</v>
      </c>
      <c r="C454" s="188" t="s">
        <v>72</v>
      </c>
      <c r="D454" s="188" t="s">
        <v>55</v>
      </c>
      <c r="E454" s="188" t="s">
        <v>1106</v>
      </c>
      <c r="F454" s="188" t="s">
        <v>75</v>
      </c>
      <c r="G454" s="146">
        <f t="shared" si="12"/>
        <v>1727.744</v>
      </c>
      <c r="H454" s="189">
        <v>1727744</v>
      </c>
    </row>
    <row r="455" spans="1:8" ht="12.75">
      <c r="A455" s="143">
        <f t="shared" si="13"/>
        <v>444</v>
      </c>
      <c r="B455" s="187" t="s">
        <v>642</v>
      </c>
      <c r="C455" s="188" t="s">
        <v>72</v>
      </c>
      <c r="D455" s="188" t="s">
        <v>55</v>
      </c>
      <c r="E455" s="188" t="s">
        <v>1128</v>
      </c>
      <c r="F455" s="188" t="s">
        <v>75</v>
      </c>
      <c r="G455" s="146">
        <f t="shared" si="12"/>
        <v>1727.744</v>
      </c>
      <c r="H455" s="189">
        <v>1727744</v>
      </c>
    </row>
    <row r="456" spans="1:8" ht="38.25">
      <c r="A456" s="143">
        <f t="shared" si="13"/>
        <v>445</v>
      </c>
      <c r="B456" s="187" t="s">
        <v>741</v>
      </c>
      <c r="C456" s="188" t="s">
        <v>72</v>
      </c>
      <c r="D456" s="188" t="s">
        <v>55</v>
      </c>
      <c r="E456" s="188" t="s">
        <v>1129</v>
      </c>
      <c r="F456" s="188" t="s">
        <v>75</v>
      </c>
      <c r="G456" s="146">
        <f t="shared" si="12"/>
        <v>1727.744</v>
      </c>
      <c r="H456" s="189">
        <v>1727744</v>
      </c>
    </row>
    <row r="457" spans="1:8" ht="12.75">
      <c r="A457" s="143">
        <f t="shared" si="13"/>
        <v>446</v>
      </c>
      <c r="B457" s="187" t="s">
        <v>547</v>
      </c>
      <c r="C457" s="188" t="s">
        <v>72</v>
      </c>
      <c r="D457" s="188" t="s">
        <v>55</v>
      </c>
      <c r="E457" s="188" t="s">
        <v>1129</v>
      </c>
      <c r="F457" s="188" t="s">
        <v>387</v>
      </c>
      <c r="G457" s="146">
        <f t="shared" si="12"/>
        <v>1524.228</v>
      </c>
      <c r="H457" s="189">
        <v>1524228</v>
      </c>
    </row>
    <row r="458" spans="1:8" ht="25.5">
      <c r="A458" s="143">
        <f t="shared" si="13"/>
        <v>447</v>
      </c>
      <c r="B458" s="187" t="s">
        <v>532</v>
      </c>
      <c r="C458" s="188" t="s">
        <v>72</v>
      </c>
      <c r="D458" s="188" t="s">
        <v>55</v>
      </c>
      <c r="E458" s="188" t="s">
        <v>1129</v>
      </c>
      <c r="F458" s="188" t="s">
        <v>386</v>
      </c>
      <c r="G458" s="146">
        <f t="shared" si="12"/>
        <v>203.516</v>
      </c>
      <c r="H458" s="189">
        <v>203516</v>
      </c>
    </row>
    <row r="459" spans="1:8" ht="12.75">
      <c r="A459" s="143">
        <f t="shared" si="13"/>
        <v>448</v>
      </c>
      <c r="B459" s="187" t="s">
        <v>790</v>
      </c>
      <c r="C459" s="188" t="s">
        <v>72</v>
      </c>
      <c r="D459" s="188" t="s">
        <v>185</v>
      </c>
      <c r="E459" s="188" t="s">
        <v>889</v>
      </c>
      <c r="F459" s="188" t="s">
        <v>75</v>
      </c>
      <c r="G459" s="146">
        <f t="shared" si="12"/>
        <v>1692</v>
      </c>
      <c r="H459" s="189">
        <v>1692000</v>
      </c>
    </row>
    <row r="460" spans="1:8" ht="12.75">
      <c r="A460" s="143">
        <f t="shared" si="13"/>
        <v>449</v>
      </c>
      <c r="B460" s="187" t="s">
        <v>792</v>
      </c>
      <c r="C460" s="188" t="s">
        <v>72</v>
      </c>
      <c r="D460" s="188" t="s">
        <v>187</v>
      </c>
      <c r="E460" s="188" t="s">
        <v>889</v>
      </c>
      <c r="F460" s="188" t="s">
        <v>75</v>
      </c>
      <c r="G460" s="146">
        <f aca="true" t="shared" si="14" ref="G460:G507">H460/1000</f>
        <v>1692</v>
      </c>
      <c r="H460" s="189">
        <v>1692000</v>
      </c>
    </row>
    <row r="461" spans="1:8" ht="38.25">
      <c r="A461" s="143">
        <f aca="true" t="shared" si="15" ref="A461:A507">1+A460</f>
        <v>450</v>
      </c>
      <c r="B461" s="187" t="s">
        <v>738</v>
      </c>
      <c r="C461" s="188" t="s">
        <v>72</v>
      </c>
      <c r="D461" s="188" t="s">
        <v>187</v>
      </c>
      <c r="E461" s="188" t="s">
        <v>1106</v>
      </c>
      <c r="F461" s="188" t="s">
        <v>75</v>
      </c>
      <c r="G461" s="146">
        <f t="shared" si="14"/>
        <v>1692</v>
      </c>
      <c r="H461" s="189">
        <v>1692000</v>
      </c>
    </row>
    <row r="462" spans="1:8" ht="25.5">
      <c r="A462" s="143">
        <f t="shared" si="15"/>
        <v>451</v>
      </c>
      <c r="B462" s="187" t="s">
        <v>643</v>
      </c>
      <c r="C462" s="188" t="s">
        <v>72</v>
      </c>
      <c r="D462" s="188" t="s">
        <v>187</v>
      </c>
      <c r="E462" s="188" t="s">
        <v>1130</v>
      </c>
      <c r="F462" s="188" t="s">
        <v>75</v>
      </c>
      <c r="G462" s="146">
        <f t="shared" si="14"/>
        <v>1512</v>
      </c>
      <c r="H462" s="189">
        <v>1512000</v>
      </c>
    </row>
    <row r="463" spans="1:8" ht="25.5">
      <c r="A463" s="143">
        <f t="shared" si="15"/>
        <v>452</v>
      </c>
      <c r="B463" s="187" t="s">
        <v>644</v>
      </c>
      <c r="C463" s="188" t="s">
        <v>72</v>
      </c>
      <c r="D463" s="188" t="s">
        <v>187</v>
      </c>
      <c r="E463" s="188" t="s">
        <v>1131</v>
      </c>
      <c r="F463" s="188" t="s">
        <v>75</v>
      </c>
      <c r="G463" s="146">
        <f t="shared" si="14"/>
        <v>1512</v>
      </c>
      <c r="H463" s="189">
        <v>1512000</v>
      </c>
    </row>
    <row r="464" spans="1:8" ht="25.5">
      <c r="A464" s="143">
        <f t="shared" si="15"/>
        <v>453</v>
      </c>
      <c r="B464" s="187" t="s">
        <v>594</v>
      </c>
      <c r="C464" s="188" t="s">
        <v>72</v>
      </c>
      <c r="D464" s="188" t="s">
        <v>187</v>
      </c>
      <c r="E464" s="188" t="s">
        <v>1131</v>
      </c>
      <c r="F464" s="188" t="s">
        <v>391</v>
      </c>
      <c r="G464" s="146">
        <f t="shared" si="14"/>
        <v>1512</v>
      </c>
      <c r="H464" s="189">
        <v>1512000</v>
      </c>
    </row>
    <row r="465" spans="1:8" ht="38.25">
      <c r="A465" s="143">
        <f t="shared" si="15"/>
        <v>454</v>
      </c>
      <c r="B465" s="187" t="s">
        <v>1132</v>
      </c>
      <c r="C465" s="188" t="s">
        <v>72</v>
      </c>
      <c r="D465" s="188" t="s">
        <v>187</v>
      </c>
      <c r="E465" s="188" t="s">
        <v>1133</v>
      </c>
      <c r="F465" s="188" t="s">
        <v>75</v>
      </c>
      <c r="G465" s="146">
        <f t="shared" si="14"/>
        <v>180</v>
      </c>
      <c r="H465" s="189">
        <v>180000</v>
      </c>
    </row>
    <row r="466" spans="1:8" ht="25.5">
      <c r="A466" s="143">
        <f t="shared" si="15"/>
        <v>455</v>
      </c>
      <c r="B466" s="187" t="s">
        <v>1134</v>
      </c>
      <c r="C466" s="188" t="s">
        <v>72</v>
      </c>
      <c r="D466" s="188" t="s">
        <v>187</v>
      </c>
      <c r="E466" s="188" t="s">
        <v>1135</v>
      </c>
      <c r="F466" s="188" t="s">
        <v>75</v>
      </c>
      <c r="G466" s="146">
        <f t="shared" si="14"/>
        <v>180</v>
      </c>
      <c r="H466" s="189">
        <v>180000</v>
      </c>
    </row>
    <row r="467" spans="1:8" ht="25.5">
      <c r="A467" s="143">
        <f t="shared" si="15"/>
        <v>456</v>
      </c>
      <c r="B467" s="187" t="s">
        <v>594</v>
      </c>
      <c r="C467" s="188" t="s">
        <v>72</v>
      </c>
      <c r="D467" s="188" t="s">
        <v>187</v>
      </c>
      <c r="E467" s="188" t="s">
        <v>1135</v>
      </c>
      <c r="F467" s="188" t="s">
        <v>391</v>
      </c>
      <c r="G467" s="146">
        <f t="shared" si="14"/>
        <v>180</v>
      </c>
      <c r="H467" s="189">
        <v>180000</v>
      </c>
    </row>
    <row r="468" spans="1:8" ht="12.75">
      <c r="A468" s="143">
        <f t="shared" si="15"/>
        <v>457</v>
      </c>
      <c r="B468" s="187" t="s">
        <v>802</v>
      </c>
      <c r="C468" s="188" t="s">
        <v>72</v>
      </c>
      <c r="D468" s="188" t="s">
        <v>188</v>
      </c>
      <c r="E468" s="188" t="s">
        <v>889</v>
      </c>
      <c r="F468" s="188" t="s">
        <v>75</v>
      </c>
      <c r="G468" s="146">
        <f t="shared" si="14"/>
        <v>20229.84</v>
      </c>
      <c r="H468" s="189">
        <v>20229840</v>
      </c>
    </row>
    <row r="469" spans="1:8" ht="12.75">
      <c r="A469" s="143">
        <f t="shared" si="15"/>
        <v>458</v>
      </c>
      <c r="B469" s="187" t="s">
        <v>803</v>
      </c>
      <c r="C469" s="188" t="s">
        <v>72</v>
      </c>
      <c r="D469" s="188" t="s">
        <v>217</v>
      </c>
      <c r="E469" s="188" t="s">
        <v>889</v>
      </c>
      <c r="F469" s="188" t="s">
        <v>75</v>
      </c>
      <c r="G469" s="146">
        <f t="shared" si="14"/>
        <v>14172.357</v>
      </c>
      <c r="H469" s="189">
        <v>14172357</v>
      </c>
    </row>
    <row r="470" spans="1:8" ht="38.25">
      <c r="A470" s="143">
        <f t="shared" si="15"/>
        <v>459</v>
      </c>
      <c r="B470" s="187" t="s">
        <v>738</v>
      </c>
      <c r="C470" s="188" t="s">
        <v>72</v>
      </c>
      <c r="D470" s="188" t="s">
        <v>217</v>
      </c>
      <c r="E470" s="188" t="s">
        <v>1106</v>
      </c>
      <c r="F470" s="188" t="s">
        <v>75</v>
      </c>
      <c r="G470" s="146">
        <f t="shared" si="14"/>
        <v>14172.357</v>
      </c>
      <c r="H470" s="189">
        <v>14172357</v>
      </c>
    </row>
    <row r="471" spans="1:8" ht="25.5">
      <c r="A471" s="143">
        <f t="shared" si="15"/>
        <v>460</v>
      </c>
      <c r="B471" s="187" t="s">
        <v>1136</v>
      </c>
      <c r="C471" s="188" t="s">
        <v>72</v>
      </c>
      <c r="D471" s="188" t="s">
        <v>217</v>
      </c>
      <c r="E471" s="188" t="s">
        <v>1137</v>
      </c>
      <c r="F471" s="188" t="s">
        <v>75</v>
      </c>
      <c r="G471" s="146">
        <f t="shared" si="14"/>
        <v>14172.357</v>
      </c>
      <c r="H471" s="189">
        <v>14172357</v>
      </c>
    </row>
    <row r="472" spans="1:8" ht="25.5">
      <c r="A472" s="143">
        <f t="shared" si="15"/>
        <v>461</v>
      </c>
      <c r="B472" s="187" t="s">
        <v>646</v>
      </c>
      <c r="C472" s="188" t="s">
        <v>72</v>
      </c>
      <c r="D472" s="188" t="s">
        <v>217</v>
      </c>
      <c r="E472" s="188" t="s">
        <v>1138</v>
      </c>
      <c r="F472" s="188" t="s">
        <v>75</v>
      </c>
      <c r="G472" s="146">
        <f t="shared" si="14"/>
        <v>11416.329</v>
      </c>
      <c r="H472" s="189">
        <v>11416329</v>
      </c>
    </row>
    <row r="473" spans="1:8" ht="12.75">
      <c r="A473" s="143">
        <f t="shared" si="15"/>
        <v>462</v>
      </c>
      <c r="B473" s="187" t="s">
        <v>547</v>
      </c>
      <c r="C473" s="188" t="s">
        <v>72</v>
      </c>
      <c r="D473" s="188" t="s">
        <v>217</v>
      </c>
      <c r="E473" s="188" t="s">
        <v>1138</v>
      </c>
      <c r="F473" s="188" t="s">
        <v>387</v>
      </c>
      <c r="G473" s="146">
        <f t="shared" si="14"/>
        <v>9021.38</v>
      </c>
      <c r="H473" s="189">
        <v>9021380</v>
      </c>
    </row>
    <row r="474" spans="1:8" ht="25.5">
      <c r="A474" s="143">
        <f t="shared" si="15"/>
        <v>463</v>
      </c>
      <c r="B474" s="187" t="s">
        <v>532</v>
      </c>
      <c r="C474" s="188" t="s">
        <v>72</v>
      </c>
      <c r="D474" s="188" t="s">
        <v>217</v>
      </c>
      <c r="E474" s="188" t="s">
        <v>1138</v>
      </c>
      <c r="F474" s="188" t="s">
        <v>386</v>
      </c>
      <c r="G474" s="146">
        <f t="shared" si="14"/>
        <v>2039.601</v>
      </c>
      <c r="H474" s="189">
        <v>2039601</v>
      </c>
    </row>
    <row r="475" spans="1:8" ht="12.75">
      <c r="A475" s="143">
        <f t="shared" si="15"/>
        <v>464</v>
      </c>
      <c r="B475" s="187" t="s">
        <v>548</v>
      </c>
      <c r="C475" s="188" t="s">
        <v>72</v>
      </c>
      <c r="D475" s="188" t="s">
        <v>217</v>
      </c>
      <c r="E475" s="188" t="s">
        <v>1138</v>
      </c>
      <c r="F475" s="188" t="s">
        <v>388</v>
      </c>
      <c r="G475" s="146">
        <f t="shared" si="14"/>
        <v>355.348</v>
      </c>
      <c r="H475" s="189">
        <v>355348</v>
      </c>
    </row>
    <row r="476" spans="1:8" ht="38.25">
      <c r="A476" s="143">
        <f t="shared" si="15"/>
        <v>465</v>
      </c>
      <c r="B476" s="187" t="s">
        <v>647</v>
      </c>
      <c r="C476" s="188" t="s">
        <v>72</v>
      </c>
      <c r="D476" s="188" t="s">
        <v>217</v>
      </c>
      <c r="E476" s="188" t="s">
        <v>1139</v>
      </c>
      <c r="F476" s="188" t="s">
        <v>75</v>
      </c>
      <c r="G476" s="146">
        <f t="shared" si="14"/>
        <v>2756.028</v>
      </c>
      <c r="H476" s="189">
        <v>2756028</v>
      </c>
    </row>
    <row r="477" spans="1:8" ht="25.5">
      <c r="A477" s="143">
        <f t="shared" si="15"/>
        <v>466</v>
      </c>
      <c r="B477" s="187" t="s">
        <v>532</v>
      </c>
      <c r="C477" s="188" t="s">
        <v>72</v>
      </c>
      <c r="D477" s="188" t="s">
        <v>217</v>
      </c>
      <c r="E477" s="188" t="s">
        <v>1139</v>
      </c>
      <c r="F477" s="188" t="s">
        <v>386</v>
      </c>
      <c r="G477" s="146">
        <f t="shared" si="14"/>
        <v>2756.028</v>
      </c>
      <c r="H477" s="189">
        <v>2756028</v>
      </c>
    </row>
    <row r="478" spans="1:8" ht="12.75">
      <c r="A478" s="143">
        <f t="shared" si="15"/>
        <v>467</v>
      </c>
      <c r="B478" s="187" t="s">
        <v>804</v>
      </c>
      <c r="C478" s="188" t="s">
        <v>72</v>
      </c>
      <c r="D478" s="188" t="s">
        <v>56</v>
      </c>
      <c r="E478" s="188" t="s">
        <v>889</v>
      </c>
      <c r="F478" s="188" t="s">
        <v>75</v>
      </c>
      <c r="G478" s="146">
        <f t="shared" si="14"/>
        <v>6057.483</v>
      </c>
      <c r="H478" s="189">
        <v>6057483</v>
      </c>
    </row>
    <row r="479" spans="1:8" ht="38.25">
      <c r="A479" s="143">
        <f t="shared" si="15"/>
        <v>468</v>
      </c>
      <c r="B479" s="187" t="s">
        <v>738</v>
      </c>
      <c r="C479" s="188" t="s">
        <v>72</v>
      </c>
      <c r="D479" s="188" t="s">
        <v>56</v>
      </c>
      <c r="E479" s="188" t="s">
        <v>1106</v>
      </c>
      <c r="F479" s="188" t="s">
        <v>75</v>
      </c>
      <c r="G479" s="146">
        <f t="shared" si="14"/>
        <v>6057.483</v>
      </c>
      <c r="H479" s="189">
        <v>6057483</v>
      </c>
    </row>
    <row r="480" spans="1:8" ht="25.5">
      <c r="A480" s="143">
        <f t="shared" si="15"/>
        <v>469</v>
      </c>
      <c r="B480" s="187" t="s">
        <v>1136</v>
      </c>
      <c r="C480" s="188" t="s">
        <v>72</v>
      </c>
      <c r="D480" s="188" t="s">
        <v>56</v>
      </c>
      <c r="E480" s="188" t="s">
        <v>1137</v>
      </c>
      <c r="F480" s="188" t="s">
        <v>75</v>
      </c>
      <c r="G480" s="146">
        <f t="shared" si="14"/>
        <v>6057.483</v>
      </c>
      <c r="H480" s="189">
        <v>6057483</v>
      </c>
    </row>
    <row r="481" spans="1:8" ht="12.75">
      <c r="A481" s="143">
        <f t="shared" si="15"/>
        <v>470</v>
      </c>
      <c r="B481" s="187" t="s">
        <v>648</v>
      </c>
      <c r="C481" s="188" t="s">
        <v>72</v>
      </c>
      <c r="D481" s="188" t="s">
        <v>56</v>
      </c>
      <c r="E481" s="188" t="s">
        <v>1140</v>
      </c>
      <c r="F481" s="188" t="s">
        <v>75</v>
      </c>
      <c r="G481" s="146">
        <f t="shared" si="14"/>
        <v>3102.14</v>
      </c>
      <c r="H481" s="189">
        <v>3102140</v>
      </c>
    </row>
    <row r="482" spans="1:8" ht="12.75">
      <c r="A482" s="143">
        <f t="shared" si="15"/>
        <v>471</v>
      </c>
      <c r="B482" s="187" t="s">
        <v>547</v>
      </c>
      <c r="C482" s="188" t="s">
        <v>72</v>
      </c>
      <c r="D482" s="188" t="s">
        <v>56</v>
      </c>
      <c r="E482" s="188" t="s">
        <v>1140</v>
      </c>
      <c r="F482" s="188" t="s">
        <v>387</v>
      </c>
      <c r="G482" s="146">
        <f t="shared" si="14"/>
        <v>1296.65</v>
      </c>
      <c r="H482" s="189">
        <v>1296650</v>
      </c>
    </row>
    <row r="483" spans="1:8" ht="25.5">
      <c r="A483" s="143">
        <f t="shared" si="15"/>
        <v>472</v>
      </c>
      <c r="B483" s="187" t="s">
        <v>532</v>
      </c>
      <c r="C483" s="188" t="s">
        <v>72</v>
      </c>
      <c r="D483" s="188" t="s">
        <v>56</v>
      </c>
      <c r="E483" s="188" t="s">
        <v>1140</v>
      </c>
      <c r="F483" s="188" t="s">
        <v>386</v>
      </c>
      <c r="G483" s="146">
        <f t="shared" si="14"/>
        <v>1805.49</v>
      </c>
      <c r="H483" s="189">
        <v>1805490</v>
      </c>
    </row>
    <row r="484" spans="1:8" ht="25.5">
      <c r="A484" s="143">
        <f t="shared" si="15"/>
        <v>473</v>
      </c>
      <c r="B484" s="187" t="s">
        <v>1141</v>
      </c>
      <c r="C484" s="188" t="s">
        <v>72</v>
      </c>
      <c r="D484" s="188" t="s">
        <v>56</v>
      </c>
      <c r="E484" s="188" t="s">
        <v>1142</v>
      </c>
      <c r="F484" s="188" t="s">
        <v>75</v>
      </c>
      <c r="G484" s="146">
        <f t="shared" si="14"/>
        <v>2762.843</v>
      </c>
      <c r="H484" s="189">
        <v>2762843</v>
      </c>
    </row>
    <row r="485" spans="1:8" ht="12.75">
      <c r="A485" s="143">
        <f t="shared" si="15"/>
        <v>474</v>
      </c>
      <c r="B485" s="187" t="s">
        <v>551</v>
      </c>
      <c r="C485" s="188" t="s">
        <v>72</v>
      </c>
      <c r="D485" s="188" t="s">
        <v>56</v>
      </c>
      <c r="E485" s="188" t="s">
        <v>1142</v>
      </c>
      <c r="F485" s="188" t="s">
        <v>389</v>
      </c>
      <c r="G485" s="146">
        <f t="shared" si="14"/>
        <v>2762.843</v>
      </c>
      <c r="H485" s="189">
        <v>2762843</v>
      </c>
    </row>
    <row r="486" spans="1:8" ht="38.25">
      <c r="A486" s="143">
        <f t="shared" si="15"/>
        <v>475</v>
      </c>
      <c r="B486" s="187" t="s">
        <v>645</v>
      </c>
      <c r="C486" s="188" t="s">
        <v>72</v>
      </c>
      <c r="D486" s="188" t="s">
        <v>56</v>
      </c>
      <c r="E486" s="188" t="s">
        <v>1143</v>
      </c>
      <c r="F486" s="188" t="s">
        <v>75</v>
      </c>
      <c r="G486" s="146">
        <f t="shared" si="14"/>
        <v>192.5</v>
      </c>
      <c r="H486" s="189">
        <v>192500</v>
      </c>
    </row>
    <row r="487" spans="1:8" ht="25.5">
      <c r="A487" s="143">
        <f t="shared" si="15"/>
        <v>476</v>
      </c>
      <c r="B487" s="187" t="s">
        <v>532</v>
      </c>
      <c r="C487" s="188" t="s">
        <v>72</v>
      </c>
      <c r="D487" s="188" t="s">
        <v>56</v>
      </c>
      <c r="E487" s="188" t="s">
        <v>1143</v>
      </c>
      <c r="F487" s="188" t="s">
        <v>386</v>
      </c>
      <c r="G487" s="146">
        <f t="shared" si="14"/>
        <v>192.5</v>
      </c>
      <c r="H487" s="189">
        <v>192500</v>
      </c>
    </row>
    <row r="488" spans="1:8" ht="12.75">
      <c r="A488" s="149">
        <f t="shared" si="15"/>
        <v>477</v>
      </c>
      <c r="B488" s="150" t="s">
        <v>57</v>
      </c>
      <c r="C488" s="151" t="s">
        <v>77</v>
      </c>
      <c r="D488" s="151" t="s">
        <v>76</v>
      </c>
      <c r="E488" s="151" t="s">
        <v>889</v>
      </c>
      <c r="F488" s="151" t="s">
        <v>75</v>
      </c>
      <c r="G488" s="152">
        <f t="shared" si="14"/>
        <v>2671.8</v>
      </c>
      <c r="H488" s="189">
        <v>2671800</v>
      </c>
    </row>
    <row r="489" spans="1:8" ht="12.75">
      <c r="A489" s="143">
        <f t="shared" si="15"/>
        <v>478</v>
      </c>
      <c r="B489" s="187" t="s">
        <v>769</v>
      </c>
      <c r="C489" s="188" t="s">
        <v>77</v>
      </c>
      <c r="D489" s="188" t="s">
        <v>168</v>
      </c>
      <c r="E489" s="188" t="s">
        <v>889</v>
      </c>
      <c r="F489" s="188" t="s">
        <v>75</v>
      </c>
      <c r="G489" s="146">
        <f t="shared" si="14"/>
        <v>2671.8</v>
      </c>
      <c r="H489" s="189">
        <v>2671800</v>
      </c>
    </row>
    <row r="490" spans="1:8" ht="38.25">
      <c r="A490" s="143">
        <f t="shared" si="15"/>
        <v>479</v>
      </c>
      <c r="B490" s="187" t="s">
        <v>805</v>
      </c>
      <c r="C490" s="188" t="s">
        <v>77</v>
      </c>
      <c r="D490" s="188" t="s">
        <v>170</v>
      </c>
      <c r="E490" s="188" t="s">
        <v>889</v>
      </c>
      <c r="F490" s="188" t="s">
        <v>75</v>
      </c>
      <c r="G490" s="146">
        <f t="shared" si="14"/>
        <v>2671.8</v>
      </c>
      <c r="H490" s="189">
        <v>2671800</v>
      </c>
    </row>
    <row r="491" spans="1:8" ht="12.75">
      <c r="A491" s="143">
        <f t="shared" si="15"/>
        <v>480</v>
      </c>
      <c r="B491" s="187" t="s">
        <v>396</v>
      </c>
      <c r="C491" s="188" t="s">
        <v>77</v>
      </c>
      <c r="D491" s="188" t="s">
        <v>170</v>
      </c>
      <c r="E491" s="188" t="s">
        <v>892</v>
      </c>
      <c r="F491" s="188" t="s">
        <v>75</v>
      </c>
      <c r="G491" s="146">
        <f t="shared" si="14"/>
        <v>2671.8</v>
      </c>
      <c r="H491" s="189">
        <v>2671800</v>
      </c>
    </row>
    <row r="492" spans="1:8" ht="25.5">
      <c r="A492" s="143">
        <f t="shared" si="15"/>
        <v>481</v>
      </c>
      <c r="B492" s="187" t="s">
        <v>531</v>
      </c>
      <c r="C492" s="188" t="s">
        <v>77</v>
      </c>
      <c r="D492" s="188" t="s">
        <v>170</v>
      </c>
      <c r="E492" s="188" t="s">
        <v>896</v>
      </c>
      <c r="F492" s="188" t="s">
        <v>75</v>
      </c>
      <c r="G492" s="146">
        <f t="shared" si="14"/>
        <v>1265.752</v>
      </c>
      <c r="H492" s="189">
        <v>1265752</v>
      </c>
    </row>
    <row r="493" spans="1:8" ht="25.5">
      <c r="A493" s="143">
        <f t="shared" si="15"/>
        <v>482</v>
      </c>
      <c r="B493" s="187" t="s">
        <v>530</v>
      </c>
      <c r="C493" s="188" t="s">
        <v>77</v>
      </c>
      <c r="D493" s="188" t="s">
        <v>170</v>
      </c>
      <c r="E493" s="188" t="s">
        <v>896</v>
      </c>
      <c r="F493" s="188" t="s">
        <v>385</v>
      </c>
      <c r="G493" s="146">
        <f t="shared" si="14"/>
        <v>1262.152</v>
      </c>
      <c r="H493" s="189">
        <v>1262152</v>
      </c>
    </row>
    <row r="494" spans="1:8" ht="25.5">
      <c r="A494" s="143">
        <f t="shared" si="15"/>
        <v>483</v>
      </c>
      <c r="B494" s="187" t="s">
        <v>532</v>
      </c>
      <c r="C494" s="188" t="s">
        <v>77</v>
      </c>
      <c r="D494" s="188" t="s">
        <v>170</v>
      </c>
      <c r="E494" s="188" t="s">
        <v>896</v>
      </c>
      <c r="F494" s="188" t="s">
        <v>386</v>
      </c>
      <c r="G494" s="146">
        <f t="shared" si="14"/>
        <v>3.6</v>
      </c>
      <c r="H494" s="189">
        <v>3600</v>
      </c>
    </row>
    <row r="495" spans="1:8" ht="25.5">
      <c r="A495" s="143">
        <f t="shared" si="15"/>
        <v>484</v>
      </c>
      <c r="B495" s="187" t="s">
        <v>649</v>
      </c>
      <c r="C495" s="188" t="s">
        <v>77</v>
      </c>
      <c r="D495" s="188" t="s">
        <v>170</v>
      </c>
      <c r="E495" s="188" t="s">
        <v>1144</v>
      </c>
      <c r="F495" s="188" t="s">
        <v>75</v>
      </c>
      <c r="G495" s="146">
        <f t="shared" si="14"/>
        <v>1226.048</v>
      </c>
      <c r="H495" s="189">
        <v>1226048</v>
      </c>
    </row>
    <row r="496" spans="1:8" ht="25.5">
      <c r="A496" s="143">
        <f t="shared" si="15"/>
        <v>485</v>
      </c>
      <c r="B496" s="187" t="s">
        <v>530</v>
      </c>
      <c r="C496" s="188" t="s">
        <v>77</v>
      </c>
      <c r="D496" s="188" t="s">
        <v>170</v>
      </c>
      <c r="E496" s="188" t="s">
        <v>1144</v>
      </c>
      <c r="F496" s="188" t="s">
        <v>385</v>
      </c>
      <c r="G496" s="146">
        <f t="shared" si="14"/>
        <v>1226.048</v>
      </c>
      <c r="H496" s="189">
        <v>1226048</v>
      </c>
    </row>
    <row r="497" spans="1:8" ht="25.5">
      <c r="A497" s="143">
        <f t="shared" si="15"/>
        <v>486</v>
      </c>
      <c r="B497" s="187" t="s">
        <v>742</v>
      </c>
      <c r="C497" s="188" t="s">
        <v>77</v>
      </c>
      <c r="D497" s="188" t="s">
        <v>170</v>
      </c>
      <c r="E497" s="188" t="s">
        <v>1145</v>
      </c>
      <c r="F497" s="188" t="s">
        <v>75</v>
      </c>
      <c r="G497" s="146">
        <f t="shared" si="14"/>
        <v>180</v>
      </c>
      <c r="H497" s="189">
        <v>180000</v>
      </c>
    </row>
    <row r="498" spans="1:8" ht="25.5">
      <c r="A498" s="143">
        <f t="shared" si="15"/>
        <v>487</v>
      </c>
      <c r="B498" s="187" t="s">
        <v>530</v>
      </c>
      <c r="C498" s="188" t="s">
        <v>77</v>
      </c>
      <c r="D498" s="188" t="s">
        <v>170</v>
      </c>
      <c r="E498" s="188" t="s">
        <v>1145</v>
      </c>
      <c r="F498" s="188" t="s">
        <v>385</v>
      </c>
      <c r="G498" s="146">
        <f t="shared" si="14"/>
        <v>180</v>
      </c>
      <c r="H498" s="189">
        <v>180000</v>
      </c>
    </row>
    <row r="499" spans="1:8" ht="25.5">
      <c r="A499" s="149">
        <f t="shared" si="15"/>
        <v>488</v>
      </c>
      <c r="B499" s="150" t="s">
        <v>58</v>
      </c>
      <c r="C499" s="151" t="s">
        <v>59</v>
      </c>
      <c r="D499" s="151" t="s">
        <v>76</v>
      </c>
      <c r="E499" s="151" t="s">
        <v>889</v>
      </c>
      <c r="F499" s="151" t="s">
        <v>75</v>
      </c>
      <c r="G499" s="152">
        <f t="shared" si="14"/>
        <v>2663.7</v>
      </c>
      <c r="H499" s="189">
        <v>2663700</v>
      </c>
    </row>
    <row r="500" spans="1:8" ht="12.75">
      <c r="A500" s="143">
        <f t="shared" si="15"/>
        <v>489</v>
      </c>
      <c r="B500" s="187" t="s">
        <v>769</v>
      </c>
      <c r="C500" s="188" t="s">
        <v>59</v>
      </c>
      <c r="D500" s="188" t="s">
        <v>168</v>
      </c>
      <c r="E500" s="188" t="s">
        <v>889</v>
      </c>
      <c r="F500" s="188" t="s">
        <v>75</v>
      </c>
      <c r="G500" s="146">
        <f t="shared" si="14"/>
        <v>2663.7</v>
      </c>
      <c r="H500" s="189">
        <v>2663700</v>
      </c>
    </row>
    <row r="501" spans="1:8" ht="38.25">
      <c r="A501" s="143">
        <f t="shared" si="15"/>
        <v>490</v>
      </c>
      <c r="B501" s="187" t="s">
        <v>772</v>
      </c>
      <c r="C501" s="188" t="s">
        <v>59</v>
      </c>
      <c r="D501" s="188" t="s">
        <v>212</v>
      </c>
      <c r="E501" s="188" t="s">
        <v>889</v>
      </c>
      <c r="F501" s="188" t="s">
        <v>75</v>
      </c>
      <c r="G501" s="146">
        <f t="shared" si="14"/>
        <v>2663.7</v>
      </c>
      <c r="H501" s="189">
        <v>2663700</v>
      </c>
    </row>
    <row r="502" spans="1:8" ht="12.75">
      <c r="A502" s="143">
        <f t="shared" si="15"/>
        <v>491</v>
      </c>
      <c r="B502" s="187" t="s">
        <v>396</v>
      </c>
      <c r="C502" s="188" t="s">
        <v>59</v>
      </c>
      <c r="D502" s="188" t="s">
        <v>212</v>
      </c>
      <c r="E502" s="188" t="s">
        <v>892</v>
      </c>
      <c r="F502" s="188" t="s">
        <v>75</v>
      </c>
      <c r="G502" s="146">
        <f t="shared" si="14"/>
        <v>2663.7</v>
      </c>
      <c r="H502" s="189">
        <v>2663700</v>
      </c>
    </row>
    <row r="503" spans="1:8" ht="25.5">
      <c r="A503" s="143">
        <f t="shared" si="15"/>
        <v>492</v>
      </c>
      <c r="B503" s="187" t="s">
        <v>531</v>
      </c>
      <c r="C503" s="188" t="s">
        <v>59</v>
      </c>
      <c r="D503" s="188" t="s">
        <v>212</v>
      </c>
      <c r="E503" s="188" t="s">
        <v>896</v>
      </c>
      <c r="F503" s="188" t="s">
        <v>75</v>
      </c>
      <c r="G503" s="146">
        <f t="shared" si="14"/>
        <v>1796.918</v>
      </c>
      <c r="H503" s="189">
        <v>1796918</v>
      </c>
    </row>
    <row r="504" spans="1:8" ht="25.5">
      <c r="A504" s="143">
        <f t="shared" si="15"/>
        <v>493</v>
      </c>
      <c r="B504" s="187" t="s">
        <v>530</v>
      </c>
      <c r="C504" s="188" t="s">
        <v>59</v>
      </c>
      <c r="D504" s="188" t="s">
        <v>212</v>
      </c>
      <c r="E504" s="188" t="s">
        <v>896</v>
      </c>
      <c r="F504" s="188" t="s">
        <v>385</v>
      </c>
      <c r="G504" s="146">
        <f t="shared" si="14"/>
        <v>1685.215</v>
      </c>
      <c r="H504" s="189">
        <v>1685215</v>
      </c>
    </row>
    <row r="505" spans="1:8" ht="25.5">
      <c r="A505" s="143">
        <f t="shared" si="15"/>
        <v>494</v>
      </c>
      <c r="B505" s="187" t="s">
        <v>532</v>
      </c>
      <c r="C505" s="188" t="s">
        <v>59</v>
      </c>
      <c r="D505" s="188" t="s">
        <v>212</v>
      </c>
      <c r="E505" s="188" t="s">
        <v>896</v>
      </c>
      <c r="F505" s="188" t="s">
        <v>386</v>
      </c>
      <c r="G505" s="146">
        <f t="shared" si="14"/>
        <v>108.703</v>
      </c>
      <c r="H505" s="189">
        <v>108703</v>
      </c>
    </row>
    <row r="506" spans="1:8" ht="12.75">
      <c r="A506" s="143">
        <f t="shared" si="15"/>
        <v>495</v>
      </c>
      <c r="B506" s="187" t="s">
        <v>548</v>
      </c>
      <c r="C506" s="188" t="s">
        <v>59</v>
      </c>
      <c r="D506" s="188" t="s">
        <v>212</v>
      </c>
      <c r="E506" s="188" t="s">
        <v>896</v>
      </c>
      <c r="F506" s="188" t="s">
        <v>388</v>
      </c>
      <c r="G506" s="146">
        <f t="shared" si="14"/>
        <v>3</v>
      </c>
      <c r="H506" s="189">
        <v>3000</v>
      </c>
    </row>
    <row r="507" spans="1:8" ht="25.5">
      <c r="A507" s="143">
        <f t="shared" si="15"/>
        <v>496</v>
      </c>
      <c r="B507" s="187" t="s">
        <v>650</v>
      </c>
      <c r="C507" s="188" t="s">
        <v>59</v>
      </c>
      <c r="D507" s="188" t="s">
        <v>212</v>
      </c>
      <c r="E507" s="188" t="s">
        <v>1146</v>
      </c>
      <c r="F507" s="188" t="s">
        <v>75</v>
      </c>
      <c r="G507" s="146">
        <f t="shared" si="14"/>
        <v>866.782</v>
      </c>
      <c r="H507" s="189">
        <v>866782</v>
      </c>
    </row>
    <row r="508" spans="1:8" ht="25.5">
      <c r="A508" s="143">
        <f>1+A507</f>
        <v>497</v>
      </c>
      <c r="B508" s="187" t="s">
        <v>530</v>
      </c>
      <c r="C508" s="188" t="s">
        <v>59</v>
      </c>
      <c r="D508" s="188" t="s">
        <v>212</v>
      </c>
      <c r="E508" s="188" t="s">
        <v>1146</v>
      </c>
      <c r="F508" s="188" t="s">
        <v>385</v>
      </c>
      <c r="G508" s="146">
        <f>H508/1000</f>
        <v>866.782</v>
      </c>
      <c r="H508" s="189">
        <v>866782</v>
      </c>
    </row>
    <row r="509" spans="1:8" ht="12.75">
      <c r="A509" s="147">
        <f>1+A508</f>
        <v>498</v>
      </c>
      <c r="B509" s="212" t="s">
        <v>189</v>
      </c>
      <c r="C509" s="213"/>
      <c r="D509" s="213"/>
      <c r="E509" s="213"/>
      <c r="F509" s="213"/>
      <c r="G509" s="148">
        <f>H509/1000</f>
        <v>1020471.76614</v>
      </c>
      <c r="H509" s="190">
        <v>1020471766.14</v>
      </c>
    </row>
  </sheetData>
  <sheetProtection/>
  <autoFilter ref="A11:H509"/>
  <mergeCells count="2">
    <mergeCell ref="A8:G8"/>
    <mergeCell ref="B509:F509"/>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FF0000"/>
  </sheetPr>
  <dimension ref="A1:J473"/>
  <sheetViews>
    <sheetView zoomScalePageLayoutView="0" workbookViewId="0" topLeftCell="C1">
      <selection activeCell="A9" sqref="A9"/>
    </sheetView>
  </sheetViews>
  <sheetFormatPr defaultColWidth="9.00390625" defaultRowHeight="12.75"/>
  <cols>
    <col min="1" max="1" width="4.75390625" style="86" customWidth="1"/>
    <col min="2" max="2" width="55.75390625" style="130" customWidth="1"/>
    <col min="3" max="3" width="5.625" style="8" customWidth="1"/>
    <col min="4" max="4" width="4.75390625" style="8" customWidth="1"/>
    <col min="5" max="5" width="12.00390625" style="8" customWidth="1"/>
    <col min="6" max="6" width="6.75390625" style="8" customWidth="1"/>
    <col min="7" max="7" width="10.00390625" style="8" customWidth="1"/>
    <col min="8" max="8" width="8.00390625" style="8" hidden="1" customWidth="1"/>
    <col min="9" max="9" width="11.125" style="8" customWidth="1"/>
    <col min="10" max="10" width="9.625" style="8" hidden="1" customWidth="1"/>
    <col min="11" max="16384" width="9.125" style="10" customWidth="1"/>
  </cols>
  <sheetData>
    <row r="1" spans="4:9" ht="12">
      <c r="D1" s="13"/>
      <c r="E1" s="13"/>
      <c r="I1" s="7" t="s">
        <v>513</v>
      </c>
    </row>
    <row r="2" spans="4:9" ht="12">
      <c r="D2" s="13"/>
      <c r="E2" s="13"/>
      <c r="I2" s="7" t="s">
        <v>198</v>
      </c>
    </row>
    <row r="3" spans="4:9" ht="12">
      <c r="D3" s="13"/>
      <c r="E3" s="13"/>
      <c r="I3" s="7" t="s">
        <v>73</v>
      </c>
    </row>
    <row r="4" spans="4:9" ht="12">
      <c r="D4" s="13"/>
      <c r="E4" s="13"/>
      <c r="I4" s="7" t="s">
        <v>74</v>
      </c>
    </row>
    <row r="5" spans="4:9" ht="12">
      <c r="D5" s="13"/>
      <c r="E5" s="13"/>
      <c r="I5" s="7" t="s">
        <v>73</v>
      </c>
    </row>
    <row r="6" spans="4:9" ht="12">
      <c r="D6" s="13"/>
      <c r="E6" s="13"/>
      <c r="I6" s="7" t="s">
        <v>1148</v>
      </c>
    </row>
    <row r="7" spans="4:5" ht="12">
      <c r="D7" s="13"/>
      <c r="E7" s="13"/>
    </row>
    <row r="8" spans="1:10" ht="21" customHeight="1">
      <c r="A8" s="223" t="s">
        <v>1279</v>
      </c>
      <c r="B8" s="224"/>
      <c r="C8" s="224"/>
      <c r="D8" s="224"/>
      <c r="E8" s="224"/>
      <c r="F8" s="224"/>
      <c r="G8" s="224"/>
      <c r="H8" s="224"/>
      <c r="I8" s="224"/>
      <c r="J8" s="10"/>
    </row>
    <row r="9" spans="1:10" ht="12">
      <c r="A9" s="93"/>
      <c r="B9" s="131"/>
      <c r="C9" s="95"/>
      <c r="D9" s="95"/>
      <c r="E9" s="95"/>
      <c r="F9" s="95"/>
      <c r="G9" s="95"/>
      <c r="H9" s="95"/>
      <c r="I9" s="95"/>
      <c r="J9" s="95"/>
    </row>
    <row r="10" spans="1:10" ht="12">
      <c r="A10" s="217" t="s">
        <v>79</v>
      </c>
      <c r="B10" s="225" t="s">
        <v>526</v>
      </c>
      <c r="C10" s="221" t="s">
        <v>395</v>
      </c>
      <c r="D10" s="219" t="s">
        <v>199</v>
      </c>
      <c r="E10" s="221" t="s">
        <v>197</v>
      </c>
      <c r="F10" s="221" t="s">
        <v>200</v>
      </c>
      <c r="G10" s="9" t="s">
        <v>393</v>
      </c>
      <c r="H10" s="92"/>
      <c r="I10" s="9" t="s">
        <v>698</v>
      </c>
      <c r="J10" s="92"/>
    </row>
    <row r="11" spans="1:10" ht="33.75">
      <c r="A11" s="218"/>
      <c r="B11" s="226"/>
      <c r="C11" s="222"/>
      <c r="D11" s="220"/>
      <c r="E11" s="222"/>
      <c r="F11" s="222"/>
      <c r="G11" s="9" t="s">
        <v>190</v>
      </c>
      <c r="H11" s="94"/>
      <c r="I11" s="9" t="s">
        <v>190</v>
      </c>
      <c r="J11" s="94"/>
    </row>
    <row r="12" spans="1:10" ht="12">
      <c r="A12" s="87">
        <v>1</v>
      </c>
      <c r="B12" s="132">
        <v>2</v>
      </c>
      <c r="C12" s="9">
        <v>3</v>
      </c>
      <c r="D12" s="9">
        <v>4</v>
      </c>
      <c r="E12" s="9">
        <v>5</v>
      </c>
      <c r="F12" s="9">
        <v>6</v>
      </c>
      <c r="G12" s="9">
        <v>7</v>
      </c>
      <c r="H12" s="9"/>
      <c r="I12" s="9">
        <v>8</v>
      </c>
      <c r="J12" s="9"/>
    </row>
    <row r="13" spans="1:10" ht="12.75">
      <c r="A13" s="147">
        <v>1</v>
      </c>
      <c r="B13" s="150" t="s">
        <v>218</v>
      </c>
      <c r="C13" s="151" t="s">
        <v>192</v>
      </c>
      <c r="D13" s="151" t="s">
        <v>76</v>
      </c>
      <c r="E13" s="151" t="s">
        <v>889</v>
      </c>
      <c r="F13" s="151" t="s">
        <v>75</v>
      </c>
      <c r="G13" s="148">
        <f aca="true" t="shared" si="0" ref="G13:G71">H13/1000</f>
        <v>292632</v>
      </c>
      <c r="H13" s="165">
        <v>292632000</v>
      </c>
      <c r="I13" s="148">
        <f aca="true" t="shared" si="1" ref="I13:I71">J13/1000</f>
        <v>286395.9</v>
      </c>
      <c r="J13" s="169">
        <v>286395900</v>
      </c>
    </row>
    <row r="14" spans="1:10" ht="12.75">
      <c r="A14" s="87">
        <f aca="true" t="shared" si="2" ref="A14:A77">1+A13</f>
        <v>2</v>
      </c>
      <c r="B14" s="163" t="s">
        <v>769</v>
      </c>
      <c r="C14" s="164" t="s">
        <v>192</v>
      </c>
      <c r="D14" s="164" t="s">
        <v>168</v>
      </c>
      <c r="E14" s="164" t="s">
        <v>889</v>
      </c>
      <c r="F14" s="164" t="s">
        <v>75</v>
      </c>
      <c r="G14" s="112">
        <f t="shared" si="0"/>
        <v>61344.538</v>
      </c>
      <c r="H14" s="165">
        <v>61344538</v>
      </c>
      <c r="I14" s="112">
        <f t="shared" si="1"/>
        <v>60535.038</v>
      </c>
      <c r="J14" s="169">
        <v>60535038</v>
      </c>
    </row>
    <row r="15" spans="1:10" ht="27.75" customHeight="1">
      <c r="A15" s="87">
        <f t="shared" si="2"/>
        <v>3</v>
      </c>
      <c r="B15" s="163" t="s">
        <v>770</v>
      </c>
      <c r="C15" s="164" t="s">
        <v>192</v>
      </c>
      <c r="D15" s="164" t="s">
        <v>169</v>
      </c>
      <c r="E15" s="164" t="s">
        <v>889</v>
      </c>
      <c r="F15" s="164" t="s">
        <v>75</v>
      </c>
      <c r="G15" s="112">
        <f t="shared" si="0"/>
        <v>1446.158</v>
      </c>
      <c r="H15" s="165">
        <v>1446158</v>
      </c>
      <c r="I15" s="112">
        <f t="shared" si="1"/>
        <v>1446.158</v>
      </c>
      <c r="J15" s="169">
        <v>1446158</v>
      </c>
    </row>
    <row r="16" spans="1:10" ht="12.75">
      <c r="A16" s="87">
        <f t="shared" si="2"/>
        <v>4</v>
      </c>
      <c r="B16" s="163" t="s">
        <v>396</v>
      </c>
      <c r="C16" s="164" t="s">
        <v>192</v>
      </c>
      <c r="D16" s="164" t="s">
        <v>169</v>
      </c>
      <c r="E16" s="164" t="s">
        <v>892</v>
      </c>
      <c r="F16" s="164" t="s">
        <v>75</v>
      </c>
      <c r="G16" s="112">
        <f t="shared" si="0"/>
        <v>1446.158</v>
      </c>
      <c r="H16" s="165">
        <v>1446158</v>
      </c>
      <c r="I16" s="112">
        <f t="shared" si="1"/>
        <v>1446.158</v>
      </c>
      <c r="J16" s="169">
        <v>1446158</v>
      </c>
    </row>
    <row r="17" spans="1:10" ht="12.75">
      <c r="A17" s="87">
        <f t="shared" si="2"/>
        <v>5</v>
      </c>
      <c r="B17" s="163" t="s">
        <v>529</v>
      </c>
      <c r="C17" s="164" t="s">
        <v>192</v>
      </c>
      <c r="D17" s="164" t="s">
        <v>169</v>
      </c>
      <c r="E17" s="164" t="s">
        <v>895</v>
      </c>
      <c r="F17" s="164" t="s">
        <v>75</v>
      </c>
      <c r="G17" s="112">
        <f t="shared" si="0"/>
        <v>1446.158</v>
      </c>
      <c r="H17" s="165">
        <v>1446158</v>
      </c>
      <c r="I17" s="112">
        <f t="shared" si="1"/>
        <v>1446.158</v>
      </c>
      <c r="J17" s="169">
        <v>1446158</v>
      </c>
    </row>
    <row r="18" spans="1:10" ht="25.5">
      <c r="A18" s="87">
        <f t="shared" si="2"/>
        <v>6</v>
      </c>
      <c r="B18" s="163" t="s">
        <v>530</v>
      </c>
      <c r="C18" s="164" t="s">
        <v>192</v>
      </c>
      <c r="D18" s="164" t="s">
        <v>169</v>
      </c>
      <c r="E18" s="164" t="s">
        <v>895</v>
      </c>
      <c r="F18" s="164" t="s">
        <v>385</v>
      </c>
      <c r="G18" s="112">
        <f t="shared" si="0"/>
        <v>1446.158</v>
      </c>
      <c r="H18" s="165">
        <v>1446158</v>
      </c>
      <c r="I18" s="112">
        <f t="shared" si="1"/>
        <v>1446.158</v>
      </c>
      <c r="J18" s="169">
        <v>1446158</v>
      </c>
    </row>
    <row r="19" spans="1:10" ht="40.5" customHeight="1">
      <c r="A19" s="87">
        <f t="shared" si="2"/>
        <v>7</v>
      </c>
      <c r="B19" s="163" t="s">
        <v>771</v>
      </c>
      <c r="C19" s="164" t="s">
        <v>192</v>
      </c>
      <c r="D19" s="164" t="s">
        <v>171</v>
      </c>
      <c r="E19" s="164" t="s">
        <v>889</v>
      </c>
      <c r="F19" s="164" t="s">
        <v>75</v>
      </c>
      <c r="G19" s="112">
        <f t="shared" si="0"/>
        <v>20454.033</v>
      </c>
      <c r="H19" s="165">
        <v>20454033</v>
      </c>
      <c r="I19" s="112">
        <f t="shared" si="1"/>
        <v>20454.033</v>
      </c>
      <c r="J19" s="169">
        <v>20454033</v>
      </c>
    </row>
    <row r="20" spans="1:10" ht="12.75">
      <c r="A20" s="87">
        <f t="shared" si="2"/>
        <v>8</v>
      </c>
      <c r="B20" s="163" t="s">
        <v>396</v>
      </c>
      <c r="C20" s="164" t="s">
        <v>192</v>
      </c>
      <c r="D20" s="164" t="s">
        <v>171</v>
      </c>
      <c r="E20" s="164" t="s">
        <v>892</v>
      </c>
      <c r="F20" s="164" t="s">
        <v>75</v>
      </c>
      <c r="G20" s="112">
        <f t="shared" si="0"/>
        <v>20454.033</v>
      </c>
      <c r="H20" s="165">
        <v>20454033</v>
      </c>
      <c r="I20" s="112">
        <f t="shared" si="1"/>
        <v>20454.033</v>
      </c>
      <c r="J20" s="169">
        <v>20454033</v>
      </c>
    </row>
    <row r="21" spans="1:10" ht="25.5">
      <c r="A21" s="87">
        <f t="shared" si="2"/>
        <v>9</v>
      </c>
      <c r="B21" s="163" t="s">
        <v>531</v>
      </c>
      <c r="C21" s="164" t="s">
        <v>192</v>
      </c>
      <c r="D21" s="164" t="s">
        <v>171</v>
      </c>
      <c r="E21" s="164" t="s">
        <v>896</v>
      </c>
      <c r="F21" s="164" t="s">
        <v>75</v>
      </c>
      <c r="G21" s="112">
        <f t="shared" si="0"/>
        <v>20454.033</v>
      </c>
      <c r="H21" s="165">
        <v>20454033</v>
      </c>
      <c r="I21" s="112">
        <f t="shared" si="1"/>
        <v>20454.033</v>
      </c>
      <c r="J21" s="169">
        <v>20454033</v>
      </c>
    </row>
    <row r="22" spans="1:10" ht="25.5">
      <c r="A22" s="87">
        <f t="shared" si="2"/>
        <v>10</v>
      </c>
      <c r="B22" s="163" t="s">
        <v>530</v>
      </c>
      <c r="C22" s="164" t="s">
        <v>192</v>
      </c>
      <c r="D22" s="164" t="s">
        <v>171</v>
      </c>
      <c r="E22" s="164" t="s">
        <v>896</v>
      </c>
      <c r="F22" s="164" t="s">
        <v>385</v>
      </c>
      <c r="G22" s="112">
        <f t="shared" si="0"/>
        <v>20438.568</v>
      </c>
      <c r="H22" s="165">
        <v>20438568</v>
      </c>
      <c r="I22" s="112">
        <f t="shared" si="1"/>
        <v>20438.568</v>
      </c>
      <c r="J22" s="169">
        <v>20438568</v>
      </c>
    </row>
    <row r="23" spans="1:10" ht="25.5">
      <c r="A23" s="87">
        <f t="shared" si="2"/>
        <v>11</v>
      </c>
      <c r="B23" s="163" t="s">
        <v>532</v>
      </c>
      <c r="C23" s="164" t="s">
        <v>192</v>
      </c>
      <c r="D23" s="164" t="s">
        <v>171</v>
      </c>
      <c r="E23" s="164" t="s">
        <v>896</v>
      </c>
      <c r="F23" s="164" t="s">
        <v>386</v>
      </c>
      <c r="G23" s="112">
        <f t="shared" si="0"/>
        <v>15.465</v>
      </c>
      <c r="H23" s="165">
        <v>15465</v>
      </c>
      <c r="I23" s="112">
        <f t="shared" si="1"/>
        <v>15.465</v>
      </c>
      <c r="J23" s="169">
        <v>15465</v>
      </c>
    </row>
    <row r="24" spans="1:10" ht="38.25">
      <c r="A24" s="87">
        <f t="shared" si="2"/>
        <v>12</v>
      </c>
      <c r="B24" s="163" t="s">
        <v>772</v>
      </c>
      <c r="C24" s="164" t="s">
        <v>192</v>
      </c>
      <c r="D24" s="164" t="s">
        <v>212</v>
      </c>
      <c r="E24" s="164" t="s">
        <v>889</v>
      </c>
      <c r="F24" s="164" t="s">
        <v>75</v>
      </c>
      <c r="G24" s="112">
        <f t="shared" si="0"/>
        <v>9372.074</v>
      </c>
      <c r="H24" s="165">
        <v>9372074</v>
      </c>
      <c r="I24" s="112">
        <f t="shared" si="1"/>
        <v>9372.074</v>
      </c>
      <c r="J24" s="169">
        <v>9372074</v>
      </c>
    </row>
    <row r="25" spans="1:10" ht="12.75">
      <c r="A25" s="87">
        <f t="shared" si="2"/>
        <v>13</v>
      </c>
      <c r="B25" s="163" t="s">
        <v>396</v>
      </c>
      <c r="C25" s="164" t="s">
        <v>192</v>
      </c>
      <c r="D25" s="164" t="s">
        <v>212</v>
      </c>
      <c r="E25" s="164" t="s">
        <v>892</v>
      </c>
      <c r="F25" s="164" t="s">
        <v>75</v>
      </c>
      <c r="G25" s="112">
        <f t="shared" si="0"/>
        <v>9372.074</v>
      </c>
      <c r="H25" s="165">
        <v>9372074</v>
      </c>
      <c r="I25" s="112">
        <f t="shared" si="1"/>
        <v>9372.074</v>
      </c>
      <c r="J25" s="169">
        <v>9372074</v>
      </c>
    </row>
    <row r="26" spans="1:10" ht="25.5">
      <c r="A26" s="87">
        <f t="shared" si="2"/>
        <v>14</v>
      </c>
      <c r="B26" s="163" t="s">
        <v>531</v>
      </c>
      <c r="C26" s="164" t="s">
        <v>192</v>
      </c>
      <c r="D26" s="164" t="s">
        <v>212</v>
      </c>
      <c r="E26" s="164" t="s">
        <v>896</v>
      </c>
      <c r="F26" s="164" t="s">
        <v>75</v>
      </c>
      <c r="G26" s="112">
        <f t="shared" si="0"/>
        <v>9372.074</v>
      </c>
      <c r="H26" s="165">
        <v>9372074</v>
      </c>
      <c r="I26" s="112">
        <f t="shared" si="1"/>
        <v>9372.074</v>
      </c>
      <c r="J26" s="169">
        <v>9372074</v>
      </c>
    </row>
    <row r="27" spans="1:10" ht="25.5">
      <c r="A27" s="87">
        <f t="shared" si="2"/>
        <v>15</v>
      </c>
      <c r="B27" s="163" t="s">
        <v>530</v>
      </c>
      <c r="C27" s="164" t="s">
        <v>192</v>
      </c>
      <c r="D27" s="164" t="s">
        <v>212</v>
      </c>
      <c r="E27" s="164" t="s">
        <v>896</v>
      </c>
      <c r="F27" s="164" t="s">
        <v>385</v>
      </c>
      <c r="G27" s="112">
        <f t="shared" si="0"/>
        <v>8288.979</v>
      </c>
      <c r="H27" s="165">
        <v>8288979</v>
      </c>
      <c r="I27" s="112">
        <f t="shared" si="1"/>
        <v>8288.979</v>
      </c>
      <c r="J27" s="169">
        <v>8288979</v>
      </c>
    </row>
    <row r="28" spans="1:10" ht="25.5">
      <c r="A28" s="87">
        <f t="shared" si="2"/>
        <v>16</v>
      </c>
      <c r="B28" s="163" t="s">
        <v>532</v>
      </c>
      <c r="C28" s="164" t="s">
        <v>192</v>
      </c>
      <c r="D28" s="164" t="s">
        <v>212</v>
      </c>
      <c r="E28" s="164" t="s">
        <v>896</v>
      </c>
      <c r="F28" s="164" t="s">
        <v>386</v>
      </c>
      <c r="G28" s="112">
        <f t="shared" si="0"/>
        <v>1083.095</v>
      </c>
      <c r="H28" s="165">
        <v>1083095</v>
      </c>
      <c r="I28" s="112">
        <f t="shared" si="1"/>
        <v>1083.095</v>
      </c>
      <c r="J28" s="169">
        <v>1083095</v>
      </c>
    </row>
    <row r="29" spans="1:10" ht="12.75">
      <c r="A29" s="87">
        <f t="shared" si="2"/>
        <v>17</v>
      </c>
      <c r="B29" s="163" t="s">
        <v>773</v>
      </c>
      <c r="C29" s="164" t="s">
        <v>192</v>
      </c>
      <c r="D29" s="164" t="s">
        <v>299</v>
      </c>
      <c r="E29" s="164" t="s">
        <v>889</v>
      </c>
      <c r="F29" s="164" t="s">
        <v>75</v>
      </c>
      <c r="G29" s="112">
        <f t="shared" si="0"/>
        <v>3600</v>
      </c>
      <c r="H29" s="165">
        <v>3600000</v>
      </c>
      <c r="I29" s="112">
        <f t="shared" si="1"/>
        <v>3554.5</v>
      </c>
      <c r="J29" s="169">
        <v>3554500</v>
      </c>
    </row>
    <row r="30" spans="1:10" ht="12.75">
      <c r="A30" s="87">
        <f t="shared" si="2"/>
        <v>18</v>
      </c>
      <c r="B30" s="163" t="s">
        <v>396</v>
      </c>
      <c r="C30" s="164" t="s">
        <v>192</v>
      </c>
      <c r="D30" s="164" t="s">
        <v>299</v>
      </c>
      <c r="E30" s="164" t="s">
        <v>892</v>
      </c>
      <c r="F30" s="164" t="s">
        <v>75</v>
      </c>
      <c r="G30" s="112">
        <f t="shared" si="0"/>
        <v>3600</v>
      </c>
      <c r="H30" s="165">
        <v>3600000</v>
      </c>
      <c r="I30" s="112">
        <f t="shared" si="1"/>
        <v>3554.5</v>
      </c>
      <c r="J30" s="169">
        <v>3554500</v>
      </c>
    </row>
    <row r="31" spans="1:10" ht="12.75">
      <c r="A31" s="87">
        <f t="shared" si="2"/>
        <v>19</v>
      </c>
      <c r="B31" s="163" t="s">
        <v>533</v>
      </c>
      <c r="C31" s="164" t="s">
        <v>192</v>
      </c>
      <c r="D31" s="164" t="s">
        <v>299</v>
      </c>
      <c r="E31" s="164" t="s">
        <v>897</v>
      </c>
      <c r="F31" s="164" t="s">
        <v>75</v>
      </c>
      <c r="G31" s="112">
        <f t="shared" si="0"/>
        <v>3600</v>
      </c>
      <c r="H31" s="165">
        <v>3600000</v>
      </c>
      <c r="I31" s="112">
        <f t="shared" si="1"/>
        <v>3554.5</v>
      </c>
      <c r="J31" s="169">
        <v>3554500</v>
      </c>
    </row>
    <row r="32" spans="1:10" ht="12.75">
      <c r="A32" s="87">
        <f t="shared" si="2"/>
        <v>20</v>
      </c>
      <c r="B32" s="163" t="s">
        <v>534</v>
      </c>
      <c r="C32" s="164" t="s">
        <v>192</v>
      </c>
      <c r="D32" s="164" t="s">
        <v>299</v>
      </c>
      <c r="E32" s="164" t="s">
        <v>897</v>
      </c>
      <c r="F32" s="164" t="s">
        <v>379</v>
      </c>
      <c r="G32" s="112">
        <f t="shared" si="0"/>
        <v>3600</v>
      </c>
      <c r="H32" s="165">
        <v>3600000</v>
      </c>
      <c r="I32" s="112">
        <f t="shared" si="1"/>
        <v>3554.5</v>
      </c>
      <c r="J32" s="169">
        <v>3554500</v>
      </c>
    </row>
    <row r="33" spans="1:10" ht="12.75">
      <c r="A33" s="87">
        <f t="shared" si="2"/>
        <v>21</v>
      </c>
      <c r="B33" s="163" t="s">
        <v>774</v>
      </c>
      <c r="C33" s="164" t="s">
        <v>192</v>
      </c>
      <c r="D33" s="164" t="s">
        <v>301</v>
      </c>
      <c r="E33" s="164" t="s">
        <v>889</v>
      </c>
      <c r="F33" s="164" t="s">
        <v>75</v>
      </c>
      <c r="G33" s="112">
        <f t="shared" si="0"/>
        <v>26472.273</v>
      </c>
      <c r="H33" s="165">
        <v>26472273</v>
      </c>
      <c r="I33" s="112">
        <f t="shared" si="1"/>
        <v>25708.273</v>
      </c>
      <c r="J33" s="169">
        <v>25708273</v>
      </c>
    </row>
    <row r="34" spans="1:10" ht="51" customHeight="1">
      <c r="A34" s="87">
        <f t="shared" si="2"/>
        <v>22</v>
      </c>
      <c r="B34" s="163" t="s">
        <v>713</v>
      </c>
      <c r="C34" s="164" t="s">
        <v>192</v>
      </c>
      <c r="D34" s="164" t="s">
        <v>301</v>
      </c>
      <c r="E34" s="164" t="s">
        <v>898</v>
      </c>
      <c r="F34" s="164" t="s">
        <v>75</v>
      </c>
      <c r="G34" s="112">
        <f t="shared" si="0"/>
        <v>19534.11</v>
      </c>
      <c r="H34" s="165">
        <v>19534110</v>
      </c>
      <c r="I34" s="112">
        <f t="shared" si="1"/>
        <v>18770.11</v>
      </c>
      <c r="J34" s="169">
        <v>18770110</v>
      </c>
    </row>
    <row r="35" spans="1:10" ht="38.25">
      <c r="A35" s="87">
        <f t="shared" si="2"/>
        <v>23</v>
      </c>
      <c r="B35" s="163" t="s">
        <v>714</v>
      </c>
      <c r="C35" s="164" t="s">
        <v>192</v>
      </c>
      <c r="D35" s="164" t="s">
        <v>301</v>
      </c>
      <c r="E35" s="164" t="s">
        <v>899</v>
      </c>
      <c r="F35" s="164" t="s">
        <v>75</v>
      </c>
      <c r="G35" s="112">
        <f t="shared" si="0"/>
        <v>472</v>
      </c>
      <c r="H35" s="165">
        <v>472000</v>
      </c>
      <c r="I35" s="112">
        <f t="shared" si="1"/>
        <v>472</v>
      </c>
      <c r="J35" s="169">
        <v>472000</v>
      </c>
    </row>
    <row r="36" spans="1:10" ht="25.5">
      <c r="A36" s="87">
        <f t="shared" si="2"/>
        <v>24</v>
      </c>
      <c r="B36" s="163" t="s">
        <v>532</v>
      </c>
      <c r="C36" s="164" t="s">
        <v>192</v>
      </c>
      <c r="D36" s="164" t="s">
        <v>301</v>
      </c>
      <c r="E36" s="164" t="s">
        <v>899</v>
      </c>
      <c r="F36" s="164" t="s">
        <v>386</v>
      </c>
      <c r="G36" s="112">
        <f t="shared" si="0"/>
        <v>472</v>
      </c>
      <c r="H36" s="165">
        <v>472000</v>
      </c>
      <c r="I36" s="112">
        <f t="shared" si="1"/>
        <v>472</v>
      </c>
      <c r="J36" s="169">
        <v>472000</v>
      </c>
    </row>
    <row r="37" spans="1:10" ht="51">
      <c r="A37" s="87">
        <f t="shared" si="2"/>
        <v>25</v>
      </c>
      <c r="B37" s="163" t="s">
        <v>535</v>
      </c>
      <c r="C37" s="164" t="s">
        <v>192</v>
      </c>
      <c r="D37" s="164" t="s">
        <v>301</v>
      </c>
      <c r="E37" s="164" t="s">
        <v>900</v>
      </c>
      <c r="F37" s="164" t="s">
        <v>75</v>
      </c>
      <c r="G37" s="112">
        <f t="shared" si="0"/>
        <v>50</v>
      </c>
      <c r="H37" s="165">
        <v>50000</v>
      </c>
      <c r="I37" s="112">
        <f t="shared" si="1"/>
        <v>50</v>
      </c>
      <c r="J37" s="169">
        <v>50000</v>
      </c>
    </row>
    <row r="38" spans="1:10" ht="25.5">
      <c r="A38" s="87">
        <f t="shared" si="2"/>
        <v>26</v>
      </c>
      <c r="B38" s="163" t="s">
        <v>532</v>
      </c>
      <c r="C38" s="164" t="s">
        <v>192</v>
      </c>
      <c r="D38" s="164" t="s">
        <v>301</v>
      </c>
      <c r="E38" s="164" t="s">
        <v>900</v>
      </c>
      <c r="F38" s="164" t="s">
        <v>386</v>
      </c>
      <c r="G38" s="112">
        <f t="shared" si="0"/>
        <v>50</v>
      </c>
      <c r="H38" s="165">
        <v>50000</v>
      </c>
      <c r="I38" s="112">
        <f t="shared" si="1"/>
        <v>50</v>
      </c>
      <c r="J38" s="169">
        <v>50000</v>
      </c>
    </row>
    <row r="39" spans="1:10" ht="25.5">
      <c r="A39" s="87">
        <f t="shared" si="2"/>
        <v>27</v>
      </c>
      <c r="B39" s="163" t="s">
        <v>536</v>
      </c>
      <c r="C39" s="164" t="s">
        <v>192</v>
      </c>
      <c r="D39" s="164" t="s">
        <v>301</v>
      </c>
      <c r="E39" s="164" t="s">
        <v>901</v>
      </c>
      <c r="F39" s="164" t="s">
        <v>75</v>
      </c>
      <c r="G39" s="112">
        <f t="shared" si="0"/>
        <v>320</v>
      </c>
      <c r="H39" s="165">
        <v>320000</v>
      </c>
      <c r="I39" s="112">
        <f t="shared" si="1"/>
        <v>320</v>
      </c>
      <c r="J39" s="169">
        <v>320000</v>
      </c>
    </row>
    <row r="40" spans="1:10" ht="25.5">
      <c r="A40" s="87">
        <f t="shared" si="2"/>
        <v>28</v>
      </c>
      <c r="B40" s="163" t="s">
        <v>530</v>
      </c>
      <c r="C40" s="164" t="s">
        <v>192</v>
      </c>
      <c r="D40" s="164" t="s">
        <v>301</v>
      </c>
      <c r="E40" s="164" t="s">
        <v>901</v>
      </c>
      <c r="F40" s="164" t="s">
        <v>385</v>
      </c>
      <c r="G40" s="112">
        <f t="shared" si="0"/>
        <v>210</v>
      </c>
      <c r="H40" s="165">
        <v>210000</v>
      </c>
      <c r="I40" s="112">
        <f t="shared" si="1"/>
        <v>210</v>
      </c>
      <c r="J40" s="169">
        <v>210000</v>
      </c>
    </row>
    <row r="41" spans="1:10" ht="25.5">
      <c r="A41" s="87">
        <f t="shared" si="2"/>
        <v>29</v>
      </c>
      <c r="B41" s="163" t="s">
        <v>532</v>
      </c>
      <c r="C41" s="164" t="s">
        <v>192</v>
      </c>
      <c r="D41" s="164" t="s">
        <v>301</v>
      </c>
      <c r="E41" s="164" t="s">
        <v>901</v>
      </c>
      <c r="F41" s="164" t="s">
        <v>386</v>
      </c>
      <c r="G41" s="112">
        <f t="shared" si="0"/>
        <v>110</v>
      </c>
      <c r="H41" s="165">
        <v>110000</v>
      </c>
      <c r="I41" s="112">
        <f t="shared" si="1"/>
        <v>110</v>
      </c>
      <c r="J41" s="169">
        <v>110000</v>
      </c>
    </row>
    <row r="42" spans="1:10" ht="38.25">
      <c r="A42" s="87">
        <f t="shared" si="2"/>
        <v>30</v>
      </c>
      <c r="B42" s="163" t="s">
        <v>539</v>
      </c>
      <c r="C42" s="164" t="s">
        <v>192</v>
      </c>
      <c r="D42" s="164" t="s">
        <v>301</v>
      </c>
      <c r="E42" s="164" t="s">
        <v>902</v>
      </c>
      <c r="F42" s="164" t="s">
        <v>75</v>
      </c>
      <c r="G42" s="112">
        <f t="shared" si="0"/>
        <v>150</v>
      </c>
      <c r="H42" s="165">
        <v>150000</v>
      </c>
      <c r="I42" s="112">
        <f t="shared" si="1"/>
        <v>150</v>
      </c>
      <c r="J42" s="169">
        <v>150000</v>
      </c>
    </row>
    <row r="43" spans="1:10" ht="25.5">
      <c r="A43" s="87">
        <f t="shared" si="2"/>
        <v>31</v>
      </c>
      <c r="B43" s="163" t="s">
        <v>532</v>
      </c>
      <c r="C43" s="164" t="s">
        <v>192</v>
      </c>
      <c r="D43" s="164" t="s">
        <v>301</v>
      </c>
      <c r="E43" s="164" t="s">
        <v>902</v>
      </c>
      <c r="F43" s="164" t="s">
        <v>386</v>
      </c>
      <c r="G43" s="112">
        <f t="shared" si="0"/>
        <v>150</v>
      </c>
      <c r="H43" s="165">
        <v>150000</v>
      </c>
      <c r="I43" s="112">
        <f t="shared" si="1"/>
        <v>150</v>
      </c>
      <c r="J43" s="169">
        <v>150000</v>
      </c>
    </row>
    <row r="44" spans="1:10" ht="38.25">
      <c r="A44" s="87">
        <f t="shared" si="2"/>
        <v>32</v>
      </c>
      <c r="B44" s="163" t="s">
        <v>540</v>
      </c>
      <c r="C44" s="164" t="s">
        <v>192</v>
      </c>
      <c r="D44" s="164" t="s">
        <v>301</v>
      </c>
      <c r="E44" s="164" t="s">
        <v>903</v>
      </c>
      <c r="F44" s="164" t="s">
        <v>75</v>
      </c>
      <c r="G44" s="112">
        <f t="shared" si="0"/>
        <v>250</v>
      </c>
      <c r="H44" s="165">
        <v>250000</v>
      </c>
      <c r="I44" s="112">
        <f t="shared" si="1"/>
        <v>250</v>
      </c>
      <c r="J44" s="169">
        <v>250000</v>
      </c>
    </row>
    <row r="45" spans="1:10" ht="25.5">
      <c r="A45" s="87">
        <f t="shared" si="2"/>
        <v>33</v>
      </c>
      <c r="B45" s="163" t="s">
        <v>532</v>
      </c>
      <c r="C45" s="164" t="s">
        <v>192</v>
      </c>
      <c r="D45" s="164" t="s">
        <v>301</v>
      </c>
      <c r="E45" s="164" t="s">
        <v>903</v>
      </c>
      <c r="F45" s="164" t="s">
        <v>386</v>
      </c>
      <c r="G45" s="112">
        <f t="shared" si="0"/>
        <v>146</v>
      </c>
      <c r="H45" s="165">
        <v>146000</v>
      </c>
      <c r="I45" s="112">
        <f t="shared" si="1"/>
        <v>146</v>
      </c>
      <c r="J45" s="169">
        <v>146000</v>
      </c>
    </row>
    <row r="46" spans="1:10" ht="12.75">
      <c r="A46" s="87">
        <f t="shared" si="2"/>
        <v>34</v>
      </c>
      <c r="B46" s="163" t="s">
        <v>904</v>
      </c>
      <c r="C46" s="164" t="s">
        <v>192</v>
      </c>
      <c r="D46" s="164" t="s">
        <v>301</v>
      </c>
      <c r="E46" s="164" t="s">
        <v>903</v>
      </c>
      <c r="F46" s="164" t="s">
        <v>905</v>
      </c>
      <c r="G46" s="112">
        <f t="shared" si="0"/>
        <v>104</v>
      </c>
      <c r="H46" s="165">
        <v>104000</v>
      </c>
      <c r="I46" s="112">
        <f t="shared" si="1"/>
        <v>104</v>
      </c>
      <c r="J46" s="169">
        <v>104000</v>
      </c>
    </row>
    <row r="47" spans="1:10" ht="76.5">
      <c r="A47" s="87">
        <f t="shared" si="2"/>
        <v>35</v>
      </c>
      <c r="B47" s="163" t="s">
        <v>541</v>
      </c>
      <c r="C47" s="164" t="s">
        <v>192</v>
      </c>
      <c r="D47" s="164" t="s">
        <v>301</v>
      </c>
      <c r="E47" s="164" t="s">
        <v>906</v>
      </c>
      <c r="F47" s="164" t="s">
        <v>75</v>
      </c>
      <c r="G47" s="112">
        <f t="shared" si="0"/>
        <v>200</v>
      </c>
      <c r="H47" s="165">
        <v>200000</v>
      </c>
      <c r="I47" s="112">
        <f t="shared" si="1"/>
        <v>200</v>
      </c>
      <c r="J47" s="169">
        <v>200000</v>
      </c>
    </row>
    <row r="48" spans="1:10" ht="25.5">
      <c r="A48" s="87">
        <f t="shared" si="2"/>
        <v>36</v>
      </c>
      <c r="B48" s="163" t="s">
        <v>532</v>
      </c>
      <c r="C48" s="164" t="s">
        <v>192</v>
      </c>
      <c r="D48" s="164" t="s">
        <v>301</v>
      </c>
      <c r="E48" s="164" t="s">
        <v>906</v>
      </c>
      <c r="F48" s="164" t="s">
        <v>386</v>
      </c>
      <c r="G48" s="112">
        <f t="shared" si="0"/>
        <v>200</v>
      </c>
      <c r="H48" s="165">
        <v>200000</v>
      </c>
      <c r="I48" s="112">
        <f t="shared" si="1"/>
        <v>200</v>
      </c>
      <c r="J48" s="169">
        <v>200000</v>
      </c>
    </row>
    <row r="49" spans="1:10" ht="51">
      <c r="A49" s="87">
        <f t="shared" si="2"/>
        <v>37</v>
      </c>
      <c r="B49" s="163" t="s">
        <v>542</v>
      </c>
      <c r="C49" s="164" t="s">
        <v>192</v>
      </c>
      <c r="D49" s="164" t="s">
        <v>301</v>
      </c>
      <c r="E49" s="164" t="s">
        <v>907</v>
      </c>
      <c r="F49" s="164" t="s">
        <v>75</v>
      </c>
      <c r="G49" s="112">
        <f t="shared" si="0"/>
        <v>50</v>
      </c>
      <c r="H49" s="165">
        <v>50000</v>
      </c>
      <c r="I49" s="112">
        <f t="shared" si="1"/>
        <v>50</v>
      </c>
      <c r="J49" s="169">
        <v>50000</v>
      </c>
    </row>
    <row r="50" spans="1:10" ht="25.5">
      <c r="A50" s="87">
        <f t="shared" si="2"/>
        <v>38</v>
      </c>
      <c r="B50" s="163" t="s">
        <v>532</v>
      </c>
      <c r="C50" s="164" t="s">
        <v>192</v>
      </c>
      <c r="D50" s="164" t="s">
        <v>301</v>
      </c>
      <c r="E50" s="164" t="s">
        <v>907</v>
      </c>
      <c r="F50" s="164" t="s">
        <v>386</v>
      </c>
      <c r="G50" s="112">
        <f t="shared" si="0"/>
        <v>50</v>
      </c>
      <c r="H50" s="165">
        <v>50000</v>
      </c>
      <c r="I50" s="112">
        <f t="shared" si="1"/>
        <v>50</v>
      </c>
      <c r="J50" s="169">
        <v>50000</v>
      </c>
    </row>
    <row r="51" spans="1:10" ht="25.5">
      <c r="A51" s="87">
        <f t="shared" si="2"/>
        <v>39</v>
      </c>
      <c r="B51" s="163" t="s">
        <v>543</v>
      </c>
      <c r="C51" s="164" t="s">
        <v>192</v>
      </c>
      <c r="D51" s="164" t="s">
        <v>301</v>
      </c>
      <c r="E51" s="164" t="s">
        <v>908</v>
      </c>
      <c r="F51" s="164" t="s">
        <v>75</v>
      </c>
      <c r="G51" s="112">
        <f t="shared" si="0"/>
        <v>40</v>
      </c>
      <c r="H51" s="165">
        <v>40000</v>
      </c>
      <c r="I51" s="112">
        <f t="shared" si="1"/>
        <v>40</v>
      </c>
      <c r="J51" s="169">
        <v>40000</v>
      </c>
    </row>
    <row r="52" spans="1:10" ht="25.5">
      <c r="A52" s="87">
        <f t="shared" si="2"/>
        <v>40</v>
      </c>
      <c r="B52" s="163" t="s">
        <v>532</v>
      </c>
      <c r="C52" s="164" t="s">
        <v>192</v>
      </c>
      <c r="D52" s="164" t="s">
        <v>301</v>
      </c>
      <c r="E52" s="164" t="s">
        <v>908</v>
      </c>
      <c r="F52" s="164" t="s">
        <v>386</v>
      </c>
      <c r="G52" s="112">
        <f t="shared" si="0"/>
        <v>40</v>
      </c>
      <c r="H52" s="165">
        <v>40000</v>
      </c>
      <c r="I52" s="112">
        <f t="shared" si="1"/>
        <v>40</v>
      </c>
      <c r="J52" s="169">
        <v>40000</v>
      </c>
    </row>
    <row r="53" spans="1:10" ht="25.5">
      <c r="A53" s="87">
        <f t="shared" si="2"/>
        <v>41</v>
      </c>
      <c r="B53" s="163" t="s">
        <v>544</v>
      </c>
      <c r="C53" s="164" t="s">
        <v>192</v>
      </c>
      <c r="D53" s="164" t="s">
        <v>301</v>
      </c>
      <c r="E53" s="164" t="s">
        <v>909</v>
      </c>
      <c r="F53" s="164" t="s">
        <v>75</v>
      </c>
      <c r="G53" s="112">
        <f t="shared" si="0"/>
        <v>50</v>
      </c>
      <c r="H53" s="165">
        <v>50000</v>
      </c>
      <c r="I53" s="112">
        <f t="shared" si="1"/>
        <v>50</v>
      </c>
      <c r="J53" s="169">
        <v>50000</v>
      </c>
    </row>
    <row r="54" spans="1:10" ht="12.75">
      <c r="A54" s="87">
        <f t="shared" si="2"/>
        <v>42</v>
      </c>
      <c r="B54" s="163" t="s">
        <v>548</v>
      </c>
      <c r="C54" s="164" t="s">
        <v>192</v>
      </c>
      <c r="D54" s="164" t="s">
        <v>301</v>
      </c>
      <c r="E54" s="164" t="s">
        <v>909</v>
      </c>
      <c r="F54" s="164" t="s">
        <v>388</v>
      </c>
      <c r="G54" s="112">
        <f t="shared" si="0"/>
        <v>50</v>
      </c>
      <c r="H54" s="165">
        <v>50000</v>
      </c>
      <c r="I54" s="112">
        <f t="shared" si="1"/>
        <v>50</v>
      </c>
      <c r="J54" s="169">
        <v>50000</v>
      </c>
    </row>
    <row r="55" spans="1:10" ht="51" customHeight="1">
      <c r="A55" s="87">
        <f t="shared" si="2"/>
        <v>43</v>
      </c>
      <c r="B55" s="163" t="s">
        <v>910</v>
      </c>
      <c r="C55" s="164" t="s">
        <v>192</v>
      </c>
      <c r="D55" s="164" t="s">
        <v>301</v>
      </c>
      <c r="E55" s="164" t="s">
        <v>911</v>
      </c>
      <c r="F55" s="164" t="s">
        <v>75</v>
      </c>
      <c r="G55" s="112">
        <f t="shared" si="0"/>
        <v>20</v>
      </c>
      <c r="H55" s="165">
        <v>20000</v>
      </c>
      <c r="I55" s="112">
        <f t="shared" si="1"/>
        <v>20</v>
      </c>
      <c r="J55" s="169">
        <v>20000</v>
      </c>
    </row>
    <row r="56" spans="1:10" ht="25.5">
      <c r="A56" s="87">
        <f t="shared" si="2"/>
        <v>44</v>
      </c>
      <c r="B56" s="163" t="s">
        <v>532</v>
      </c>
      <c r="C56" s="164" t="s">
        <v>192</v>
      </c>
      <c r="D56" s="164" t="s">
        <v>301</v>
      </c>
      <c r="E56" s="164" t="s">
        <v>911</v>
      </c>
      <c r="F56" s="164" t="s">
        <v>386</v>
      </c>
      <c r="G56" s="112">
        <f t="shared" si="0"/>
        <v>20</v>
      </c>
      <c r="H56" s="165">
        <v>20000</v>
      </c>
      <c r="I56" s="112">
        <f t="shared" si="1"/>
        <v>20</v>
      </c>
      <c r="J56" s="169">
        <v>20000</v>
      </c>
    </row>
    <row r="57" spans="1:10" ht="76.5">
      <c r="A57" s="87">
        <f t="shared" si="2"/>
        <v>45</v>
      </c>
      <c r="B57" s="163" t="s">
        <v>912</v>
      </c>
      <c r="C57" s="164" t="s">
        <v>192</v>
      </c>
      <c r="D57" s="164" t="s">
        <v>301</v>
      </c>
      <c r="E57" s="164" t="s">
        <v>913</v>
      </c>
      <c r="F57" s="164" t="s">
        <v>75</v>
      </c>
      <c r="G57" s="112">
        <f t="shared" si="0"/>
        <v>30</v>
      </c>
      <c r="H57" s="165">
        <v>30000</v>
      </c>
      <c r="I57" s="112">
        <f t="shared" si="1"/>
        <v>30</v>
      </c>
      <c r="J57" s="169">
        <v>30000</v>
      </c>
    </row>
    <row r="58" spans="1:10" ht="25.5">
      <c r="A58" s="87">
        <f t="shared" si="2"/>
        <v>46</v>
      </c>
      <c r="B58" s="163" t="s">
        <v>532</v>
      </c>
      <c r="C58" s="164" t="s">
        <v>192</v>
      </c>
      <c r="D58" s="164" t="s">
        <v>301</v>
      </c>
      <c r="E58" s="164" t="s">
        <v>913</v>
      </c>
      <c r="F58" s="164" t="s">
        <v>386</v>
      </c>
      <c r="G58" s="112">
        <f t="shared" si="0"/>
        <v>30</v>
      </c>
      <c r="H58" s="165">
        <v>30000</v>
      </c>
      <c r="I58" s="112">
        <f t="shared" si="1"/>
        <v>30</v>
      </c>
      <c r="J58" s="169">
        <v>30000</v>
      </c>
    </row>
    <row r="59" spans="1:10" ht="25.5">
      <c r="A59" s="87">
        <f t="shared" si="2"/>
        <v>47</v>
      </c>
      <c r="B59" s="163" t="s">
        <v>545</v>
      </c>
      <c r="C59" s="164" t="s">
        <v>192</v>
      </c>
      <c r="D59" s="164" t="s">
        <v>301</v>
      </c>
      <c r="E59" s="164" t="s">
        <v>914</v>
      </c>
      <c r="F59" s="164" t="s">
        <v>75</v>
      </c>
      <c r="G59" s="112">
        <f t="shared" si="0"/>
        <v>150</v>
      </c>
      <c r="H59" s="165">
        <v>150000</v>
      </c>
      <c r="I59" s="112">
        <f t="shared" si="1"/>
        <v>150</v>
      </c>
      <c r="J59" s="169">
        <v>150000</v>
      </c>
    </row>
    <row r="60" spans="1:10" ht="25.5">
      <c r="A60" s="87">
        <f t="shared" si="2"/>
        <v>48</v>
      </c>
      <c r="B60" s="163" t="s">
        <v>532</v>
      </c>
      <c r="C60" s="164" t="s">
        <v>192</v>
      </c>
      <c r="D60" s="164" t="s">
        <v>301</v>
      </c>
      <c r="E60" s="164" t="s">
        <v>914</v>
      </c>
      <c r="F60" s="164" t="s">
        <v>386</v>
      </c>
      <c r="G60" s="112">
        <f t="shared" si="0"/>
        <v>150</v>
      </c>
      <c r="H60" s="165">
        <v>150000</v>
      </c>
      <c r="I60" s="112">
        <f t="shared" si="1"/>
        <v>150</v>
      </c>
      <c r="J60" s="169">
        <v>150000</v>
      </c>
    </row>
    <row r="61" spans="1:10" ht="63.75">
      <c r="A61" s="87">
        <f t="shared" si="2"/>
        <v>49</v>
      </c>
      <c r="B61" s="163" t="s">
        <v>715</v>
      </c>
      <c r="C61" s="164" t="s">
        <v>192</v>
      </c>
      <c r="D61" s="164" t="s">
        <v>301</v>
      </c>
      <c r="E61" s="164" t="s">
        <v>915</v>
      </c>
      <c r="F61" s="164" t="s">
        <v>75</v>
      </c>
      <c r="G61" s="112">
        <f t="shared" si="0"/>
        <v>750</v>
      </c>
      <c r="H61" s="165">
        <v>750000</v>
      </c>
      <c r="I61" s="112">
        <f t="shared" si="1"/>
        <v>750</v>
      </c>
      <c r="J61" s="169">
        <v>750000</v>
      </c>
    </row>
    <row r="62" spans="1:10" ht="51">
      <c r="A62" s="87">
        <f t="shared" si="2"/>
        <v>50</v>
      </c>
      <c r="B62" s="163" t="s">
        <v>916</v>
      </c>
      <c r="C62" s="164" t="s">
        <v>192</v>
      </c>
      <c r="D62" s="164" t="s">
        <v>301</v>
      </c>
      <c r="E62" s="164" t="s">
        <v>915</v>
      </c>
      <c r="F62" s="164" t="s">
        <v>382</v>
      </c>
      <c r="G62" s="112">
        <f t="shared" si="0"/>
        <v>750</v>
      </c>
      <c r="H62" s="165">
        <v>750000</v>
      </c>
      <c r="I62" s="112">
        <f t="shared" si="1"/>
        <v>750</v>
      </c>
      <c r="J62" s="169">
        <v>750000</v>
      </c>
    </row>
    <row r="63" spans="1:10" ht="76.5">
      <c r="A63" s="87">
        <f t="shared" si="2"/>
        <v>51</v>
      </c>
      <c r="B63" s="163" t="s">
        <v>917</v>
      </c>
      <c r="C63" s="164" t="s">
        <v>192</v>
      </c>
      <c r="D63" s="164" t="s">
        <v>301</v>
      </c>
      <c r="E63" s="164" t="s">
        <v>918</v>
      </c>
      <c r="F63" s="164" t="s">
        <v>75</v>
      </c>
      <c r="G63" s="112">
        <f t="shared" si="0"/>
        <v>250</v>
      </c>
      <c r="H63" s="165">
        <v>250000</v>
      </c>
      <c r="I63" s="112">
        <f t="shared" si="1"/>
        <v>250</v>
      </c>
      <c r="J63" s="169">
        <v>250000</v>
      </c>
    </row>
    <row r="64" spans="1:10" ht="25.5">
      <c r="A64" s="87">
        <f t="shared" si="2"/>
        <v>52</v>
      </c>
      <c r="B64" s="163" t="s">
        <v>532</v>
      </c>
      <c r="C64" s="164" t="s">
        <v>192</v>
      </c>
      <c r="D64" s="164" t="s">
        <v>301</v>
      </c>
      <c r="E64" s="164" t="s">
        <v>918</v>
      </c>
      <c r="F64" s="164" t="s">
        <v>386</v>
      </c>
      <c r="G64" s="112">
        <f t="shared" si="0"/>
        <v>250</v>
      </c>
      <c r="H64" s="165">
        <v>250000</v>
      </c>
      <c r="I64" s="112">
        <f t="shared" si="1"/>
        <v>250</v>
      </c>
      <c r="J64" s="169">
        <v>250000</v>
      </c>
    </row>
    <row r="65" spans="1:10" ht="38.25">
      <c r="A65" s="87">
        <f t="shared" si="2"/>
        <v>53</v>
      </c>
      <c r="B65" s="163" t="s">
        <v>546</v>
      </c>
      <c r="C65" s="164" t="s">
        <v>192</v>
      </c>
      <c r="D65" s="164" t="s">
        <v>301</v>
      </c>
      <c r="E65" s="164" t="s">
        <v>919</v>
      </c>
      <c r="F65" s="164" t="s">
        <v>75</v>
      </c>
      <c r="G65" s="112">
        <f t="shared" si="0"/>
        <v>15163.766</v>
      </c>
      <c r="H65" s="165">
        <v>15163766</v>
      </c>
      <c r="I65" s="112">
        <f t="shared" si="1"/>
        <v>14409.766</v>
      </c>
      <c r="J65" s="169">
        <v>14409766</v>
      </c>
    </row>
    <row r="66" spans="1:10" ht="25.5">
      <c r="A66" s="87">
        <f t="shared" si="2"/>
        <v>54</v>
      </c>
      <c r="B66" s="163" t="s">
        <v>547</v>
      </c>
      <c r="C66" s="164" t="s">
        <v>192</v>
      </c>
      <c r="D66" s="164" t="s">
        <v>301</v>
      </c>
      <c r="E66" s="164" t="s">
        <v>919</v>
      </c>
      <c r="F66" s="164" t="s">
        <v>387</v>
      </c>
      <c r="G66" s="112">
        <f t="shared" si="0"/>
        <v>8173.808</v>
      </c>
      <c r="H66" s="165">
        <v>8173808</v>
      </c>
      <c r="I66" s="112">
        <f t="shared" si="1"/>
        <v>8173.808</v>
      </c>
      <c r="J66" s="169">
        <v>8173808</v>
      </c>
    </row>
    <row r="67" spans="1:10" ht="25.5">
      <c r="A67" s="87">
        <f t="shared" si="2"/>
        <v>55</v>
      </c>
      <c r="B67" s="163" t="s">
        <v>532</v>
      </c>
      <c r="C67" s="164" t="s">
        <v>192</v>
      </c>
      <c r="D67" s="164" t="s">
        <v>301</v>
      </c>
      <c r="E67" s="164" t="s">
        <v>919</v>
      </c>
      <c r="F67" s="164" t="s">
        <v>386</v>
      </c>
      <c r="G67" s="112">
        <f t="shared" si="0"/>
        <v>6640</v>
      </c>
      <c r="H67" s="165">
        <v>6640000</v>
      </c>
      <c r="I67" s="112">
        <f t="shared" si="1"/>
        <v>5886</v>
      </c>
      <c r="J67" s="169">
        <v>5886000</v>
      </c>
    </row>
    <row r="68" spans="1:10" ht="12.75">
      <c r="A68" s="87">
        <f t="shared" si="2"/>
        <v>56</v>
      </c>
      <c r="B68" s="163" t="s">
        <v>548</v>
      </c>
      <c r="C68" s="164" t="s">
        <v>192</v>
      </c>
      <c r="D68" s="164" t="s">
        <v>301</v>
      </c>
      <c r="E68" s="164" t="s">
        <v>919</v>
      </c>
      <c r="F68" s="164" t="s">
        <v>388</v>
      </c>
      <c r="G68" s="112">
        <f t="shared" si="0"/>
        <v>349.958</v>
      </c>
      <c r="H68" s="165">
        <v>349958</v>
      </c>
      <c r="I68" s="112">
        <f t="shared" si="1"/>
        <v>349.958</v>
      </c>
      <c r="J68" s="169">
        <v>349958</v>
      </c>
    </row>
    <row r="69" spans="1:10" ht="38.25">
      <c r="A69" s="87">
        <f t="shared" si="2"/>
        <v>57</v>
      </c>
      <c r="B69" s="163" t="s">
        <v>549</v>
      </c>
      <c r="C69" s="164" t="s">
        <v>192</v>
      </c>
      <c r="D69" s="164" t="s">
        <v>301</v>
      </c>
      <c r="E69" s="164" t="s">
        <v>920</v>
      </c>
      <c r="F69" s="164" t="s">
        <v>75</v>
      </c>
      <c r="G69" s="112">
        <f t="shared" si="0"/>
        <v>1275.344</v>
      </c>
      <c r="H69" s="165">
        <v>1275344</v>
      </c>
      <c r="I69" s="112">
        <f t="shared" si="1"/>
        <v>1275.344</v>
      </c>
      <c r="J69" s="169">
        <v>1275344</v>
      </c>
    </row>
    <row r="70" spans="1:10" ht="25.5">
      <c r="A70" s="87">
        <f t="shared" si="2"/>
        <v>58</v>
      </c>
      <c r="B70" s="163" t="s">
        <v>547</v>
      </c>
      <c r="C70" s="164" t="s">
        <v>192</v>
      </c>
      <c r="D70" s="164" t="s">
        <v>301</v>
      </c>
      <c r="E70" s="164" t="s">
        <v>920</v>
      </c>
      <c r="F70" s="164" t="s">
        <v>387</v>
      </c>
      <c r="G70" s="112">
        <f t="shared" si="0"/>
        <v>1255.344</v>
      </c>
      <c r="H70" s="165">
        <v>1255344</v>
      </c>
      <c r="I70" s="112">
        <f t="shared" si="1"/>
        <v>1255.344</v>
      </c>
      <c r="J70" s="169">
        <v>1255344</v>
      </c>
    </row>
    <row r="71" spans="1:10" ht="36.75" customHeight="1">
      <c r="A71" s="87">
        <f t="shared" si="2"/>
        <v>59</v>
      </c>
      <c r="B71" s="163" t="s">
        <v>532</v>
      </c>
      <c r="C71" s="164" t="s">
        <v>192</v>
      </c>
      <c r="D71" s="164" t="s">
        <v>301</v>
      </c>
      <c r="E71" s="164" t="s">
        <v>920</v>
      </c>
      <c r="F71" s="164" t="s">
        <v>386</v>
      </c>
      <c r="G71" s="112">
        <f t="shared" si="0"/>
        <v>20</v>
      </c>
      <c r="H71" s="165">
        <v>20000</v>
      </c>
      <c r="I71" s="112">
        <f t="shared" si="1"/>
        <v>20</v>
      </c>
      <c r="J71" s="169">
        <v>20000</v>
      </c>
    </row>
    <row r="72" spans="1:10" ht="63.75">
      <c r="A72" s="87">
        <f t="shared" si="2"/>
        <v>60</v>
      </c>
      <c r="B72" s="163" t="s">
        <v>923</v>
      </c>
      <c r="C72" s="164" t="s">
        <v>192</v>
      </c>
      <c r="D72" s="164" t="s">
        <v>301</v>
      </c>
      <c r="E72" s="164" t="s">
        <v>924</v>
      </c>
      <c r="F72" s="164" t="s">
        <v>75</v>
      </c>
      <c r="G72" s="112">
        <f aca="true" t="shared" si="3" ref="G72:G127">H72/1000</f>
        <v>303</v>
      </c>
      <c r="H72" s="165">
        <v>303000</v>
      </c>
      <c r="I72" s="112">
        <f aca="true" t="shared" si="4" ref="I72:I127">J72/1000</f>
        <v>303</v>
      </c>
      <c r="J72" s="169">
        <v>303000</v>
      </c>
    </row>
    <row r="73" spans="1:10" ht="25.5">
      <c r="A73" s="87">
        <f t="shared" si="2"/>
        <v>61</v>
      </c>
      <c r="B73" s="163" t="s">
        <v>532</v>
      </c>
      <c r="C73" s="164" t="s">
        <v>192</v>
      </c>
      <c r="D73" s="164" t="s">
        <v>301</v>
      </c>
      <c r="E73" s="164" t="s">
        <v>924</v>
      </c>
      <c r="F73" s="164" t="s">
        <v>386</v>
      </c>
      <c r="G73" s="112">
        <f t="shared" si="3"/>
        <v>303</v>
      </c>
      <c r="H73" s="165">
        <v>303000</v>
      </c>
      <c r="I73" s="112">
        <f t="shared" si="4"/>
        <v>303</v>
      </c>
      <c r="J73" s="169">
        <v>303000</v>
      </c>
    </row>
    <row r="74" spans="1:10" ht="25.5">
      <c r="A74" s="87">
        <f t="shared" si="2"/>
        <v>62</v>
      </c>
      <c r="B74" s="163" t="s">
        <v>537</v>
      </c>
      <c r="C74" s="164" t="s">
        <v>192</v>
      </c>
      <c r="D74" s="164" t="s">
        <v>301</v>
      </c>
      <c r="E74" s="164" t="s">
        <v>926</v>
      </c>
      <c r="F74" s="164" t="s">
        <v>75</v>
      </c>
      <c r="G74" s="112">
        <f t="shared" si="3"/>
        <v>10</v>
      </c>
      <c r="H74" s="165">
        <v>10000</v>
      </c>
      <c r="I74" s="112">
        <f t="shared" si="4"/>
        <v>0</v>
      </c>
      <c r="J74" s="169">
        <v>0</v>
      </c>
    </row>
    <row r="75" spans="1:10" ht="25.5">
      <c r="A75" s="87">
        <f t="shared" si="2"/>
        <v>63</v>
      </c>
      <c r="B75" s="163" t="s">
        <v>532</v>
      </c>
      <c r="C75" s="164" t="s">
        <v>192</v>
      </c>
      <c r="D75" s="164" t="s">
        <v>301</v>
      </c>
      <c r="E75" s="164" t="s">
        <v>926</v>
      </c>
      <c r="F75" s="164" t="s">
        <v>386</v>
      </c>
      <c r="G75" s="112">
        <f t="shared" si="3"/>
        <v>10</v>
      </c>
      <c r="H75" s="165">
        <v>10000</v>
      </c>
      <c r="I75" s="112">
        <f t="shared" si="4"/>
        <v>0</v>
      </c>
      <c r="J75" s="169">
        <v>0</v>
      </c>
    </row>
    <row r="76" spans="1:10" ht="51">
      <c r="A76" s="87">
        <f t="shared" si="2"/>
        <v>64</v>
      </c>
      <c r="B76" s="163" t="s">
        <v>716</v>
      </c>
      <c r="C76" s="164" t="s">
        <v>192</v>
      </c>
      <c r="D76" s="164" t="s">
        <v>301</v>
      </c>
      <c r="E76" s="164" t="s">
        <v>931</v>
      </c>
      <c r="F76" s="164" t="s">
        <v>75</v>
      </c>
      <c r="G76" s="112">
        <f t="shared" si="3"/>
        <v>5761</v>
      </c>
      <c r="H76" s="165">
        <v>5761000</v>
      </c>
      <c r="I76" s="112">
        <f t="shared" si="4"/>
        <v>5761</v>
      </c>
      <c r="J76" s="169">
        <v>5761000</v>
      </c>
    </row>
    <row r="77" spans="1:10" ht="38.25">
      <c r="A77" s="87">
        <f t="shared" si="2"/>
        <v>65</v>
      </c>
      <c r="B77" s="163" t="s">
        <v>552</v>
      </c>
      <c r="C77" s="164" t="s">
        <v>192</v>
      </c>
      <c r="D77" s="164" t="s">
        <v>301</v>
      </c>
      <c r="E77" s="164" t="s">
        <v>933</v>
      </c>
      <c r="F77" s="164" t="s">
        <v>75</v>
      </c>
      <c r="G77" s="112">
        <f t="shared" si="3"/>
        <v>400</v>
      </c>
      <c r="H77" s="165">
        <v>400000</v>
      </c>
      <c r="I77" s="112">
        <f t="shared" si="4"/>
        <v>400</v>
      </c>
      <c r="J77" s="169">
        <v>400000</v>
      </c>
    </row>
    <row r="78" spans="1:10" ht="25.5">
      <c r="A78" s="87">
        <f aca="true" t="shared" si="5" ref="A78:A141">1+A77</f>
        <v>66</v>
      </c>
      <c r="B78" s="163" t="s">
        <v>532</v>
      </c>
      <c r="C78" s="164" t="s">
        <v>192</v>
      </c>
      <c r="D78" s="164" t="s">
        <v>301</v>
      </c>
      <c r="E78" s="164" t="s">
        <v>933</v>
      </c>
      <c r="F78" s="164" t="s">
        <v>386</v>
      </c>
      <c r="G78" s="112">
        <f t="shared" si="3"/>
        <v>400</v>
      </c>
      <c r="H78" s="165">
        <v>400000</v>
      </c>
      <c r="I78" s="112">
        <f t="shared" si="4"/>
        <v>400</v>
      </c>
      <c r="J78" s="169">
        <v>400000</v>
      </c>
    </row>
    <row r="79" spans="1:10" ht="25.5">
      <c r="A79" s="87">
        <f t="shared" si="5"/>
        <v>67</v>
      </c>
      <c r="B79" s="163" t="s">
        <v>553</v>
      </c>
      <c r="C79" s="164" t="s">
        <v>192</v>
      </c>
      <c r="D79" s="164" t="s">
        <v>301</v>
      </c>
      <c r="E79" s="164" t="s">
        <v>934</v>
      </c>
      <c r="F79" s="164" t="s">
        <v>75</v>
      </c>
      <c r="G79" s="112">
        <f t="shared" si="3"/>
        <v>420</v>
      </c>
      <c r="H79" s="165">
        <v>420000</v>
      </c>
      <c r="I79" s="112">
        <f t="shared" si="4"/>
        <v>420</v>
      </c>
      <c r="J79" s="169">
        <v>420000</v>
      </c>
    </row>
    <row r="80" spans="1:10" ht="25.5">
      <c r="A80" s="87">
        <f t="shared" si="5"/>
        <v>68</v>
      </c>
      <c r="B80" s="163" t="s">
        <v>532</v>
      </c>
      <c r="C80" s="164" t="s">
        <v>192</v>
      </c>
      <c r="D80" s="164" t="s">
        <v>301</v>
      </c>
      <c r="E80" s="164" t="s">
        <v>934</v>
      </c>
      <c r="F80" s="164" t="s">
        <v>386</v>
      </c>
      <c r="G80" s="112">
        <f t="shared" si="3"/>
        <v>420</v>
      </c>
      <c r="H80" s="165">
        <v>420000</v>
      </c>
      <c r="I80" s="112">
        <f t="shared" si="4"/>
        <v>420</v>
      </c>
      <c r="J80" s="169">
        <v>420000</v>
      </c>
    </row>
    <row r="81" spans="1:10" ht="51">
      <c r="A81" s="87">
        <f t="shared" si="5"/>
        <v>69</v>
      </c>
      <c r="B81" s="163" t="s">
        <v>554</v>
      </c>
      <c r="C81" s="164" t="s">
        <v>192</v>
      </c>
      <c r="D81" s="164" t="s">
        <v>301</v>
      </c>
      <c r="E81" s="164" t="s">
        <v>935</v>
      </c>
      <c r="F81" s="164" t="s">
        <v>75</v>
      </c>
      <c r="G81" s="112">
        <f t="shared" si="3"/>
        <v>4796</v>
      </c>
      <c r="H81" s="165">
        <v>4796000</v>
      </c>
      <c r="I81" s="112">
        <f t="shared" si="4"/>
        <v>4796</v>
      </c>
      <c r="J81" s="169">
        <v>4796000</v>
      </c>
    </row>
    <row r="82" spans="1:10" ht="25.5">
      <c r="A82" s="87">
        <f t="shared" si="5"/>
        <v>70</v>
      </c>
      <c r="B82" s="163" t="s">
        <v>532</v>
      </c>
      <c r="C82" s="164" t="s">
        <v>192</v>
      </c>
      <c r="D82" s="164" t="s">
        <v>301</v>
      </c>
      <c r="E82" s="164" t="s">
        <v>935</v>
      </c>
      <c r="F82" s="164" t="s">
        <v>386</v>
      </c>
      <c r="G82" s="112">
        <f t="shared" si="3"/>
        <v>4796</v>
      </c>
      <c r="H82" s="165">
        <v>4796000</v>
      </c>
      <c r="I82" s="112">
        <f t="shared" si="4"/>
        <v>4796</v>
      </c>
      <c r="J82" s="169">
        <v>4796000</v>
      </c>
    </row>
    <row r="83" spans="1:10" ht="25.5">
      <c r="A83" s="87">
        <f t="shared" si="5"/>
        <v>71</v>
      </c>
      <c r="B83" s="163" t="s">
        <v>555</v>
      </c>
      <c r="C83" s="164" t="s">
        <v>192</v>
      </c>
      <c r="D83" s="164" t="s">
        <v>301</v>
      </c>
      <c r="E83" s="164" t="s">
        <v>936</v>
      </c>
      <c r="F83" s="164" t="s">
        <v>75</v>
      </c>
      <c r="G83" s="112">
        <f t="shared" si="3"/>
        <v>145</v>
      </c>
      <c r="H83" s="165">
        <v>145000</v>
      </c>
      <c r="I83" s="112">
        <f t="shared" si="4"/>
        <v>145</v>
      </c>
      <c r="J83" s="169">
        <v>145000</v>
      </c>
    </row>
    <row r="84" spans="1:10" ht="25.5">
      <c r="A84" s="87">
        <f t="shared" si="5"/>
        <v>72</v>
      </c>
      <c r="B84" s="163" t="s">
        <v>532</v>
      </c>
      <c r="C84" s="164" t="s">
        <v>192</v>
      </c>
      <c r="D84" s="164" t="s">
        <v>301</v>
      </c>
      <c r="E84" s="164" t="s">
        <v>936</v>
      </c>
      <c r="F84" s="164" t="s">
        <v>386</v>
      </c>
      <c r="G84" s="112">
        <f t="shared" si="3"/>
        <v>145</v>
      </c>
      <c r="H84" s="165">
        <v>145000</v>
      </c>
      <c r="I84" s="112">
        <f t="shared" si="4"/>
        <v>145</v>
      </c>
      <c r="J84" s="169">
        <v>145000</v>
      </c>
    </row>
    <row r="85" spans="1:10" ht="38.25">
      <c r="A85" s="87">
        <f t="shared" si="5"/>
        <v>73</v>
      </c>
      <c r="B85" s="163" t="s">
        <v>717</v>
      </c>
      <c r="C85" s="164" t="s">
        <v>192</v>
      </c>
      <c r="D85" s="164" t="s">
        <v>301</v>
      </c>
      <c r="E85" s="164" t="s">
        <v>937</v>
      </c>
      <c r="F85" s="164" t="s">
        <v>75</v>
      </c>
      <c r="G85" s="112">
        <f t="shared" si="3"/>
        <v>102.4</v>
      </c>
      <c r="H85" s="165">
        <v>102400</v>
      </c>
      <c r="I85" s="112">
        <f t="shared" si="4"/>
        <v>102.4</v>
      </c>
      <c r="J85" s="169">
        <v>102400</v>
      </c>
    </row>
    <row r="86" spans="1:10" ht="38.25">
      <c r="A86" s="87">
        <f t="shared" si="5"/>
        <v>74</v>
      </c>
      <c r="B86" s="163" t="s">
        <v>718</v>
      </c>
      <c r="C86" s="164" t="s">
        <v>192</v>
      </c>
      <c r="D86" s="164" t="s">
        <v>301</v>
      </c>
      <c r="E86" s="164" t="s">
        <v>938</v>
      </c>
      <c r="F86" s="164" t="s">
        <v>75</v>
      </c>
      <c r="G86" s="112">
        <f t="shared" si="3"/>
        <v>102.4</v>
      </c>
      <c r="H86" s="165">
        <v>102400</v>
      </c>
      <c r="I86" s="112">
        <f t="shared" si="4"/>
        <v>102.4</v>
      </c>
      <c r="J86" s="169">
        <v>102400</v>
      </c>
    </row>
    <row r="87" spans="1:10" ht="63.75">
      <c r="A87" s="87">
        <f t="shared" si="5"/>
        <v>75</v>
      </c>
      <c r="B87" s="163" t="s">
        <v>719</v>
      </c>
      <c r="C87" s="164" t="s">
        <v>192</v>
      </c>
      <c r="D87" s="164" t="s">
        <v>301</v>
      </c>
      <c r="E87" s="164" t="s">
        <v>939</v>
      </c>
      <c r="F87" s="164" t="s">
        <v>75</v>
      </c>
      <c r="G87" s="112">
        <f t="shared" si="3"/>
        <v>0.1</v>
      </c>
      <c r="H87" s="165">
        <v>100</v>
      </c>
      <c r="I87" s="112">
        <f t="shared" si="4"/>
        <v>0.1</v>
      </c>
      <c r="J87" s="169">
        <v>100</v>
      </c>
    </row>
    <row r="88" spans="1:10" ht="25.5">
      <c r="A88" s="87">
        <f t="shared" si="5"/>
        <v>76</v>
      </c>
      <c r="B88" s="163" t="s">
        <v>532</v>
      </c>
      <c r="C88" s="164" t="s">
        <v>192</v>
      </c>
      <c r="D88" s="164" t="s">
        <v>301</v>
      </c>
      <c r="E88" s="164" t="s">
        <v>939</v>
      </c>
      <c r="F88" s="164" t="s">
        <v>386</v>
      </c>
      <c r="G88" s="112">
        <f t="shared" si="3"/>
        <v>0.1</v>
      </c>
      <c r="H88" s="165">
        <v>100</v>
      </c>
      <c r="I88" s="112">
        <f t="shared" si="4"/>
        <v>0.1</v>
      </c>
      <c r="J88" s="169">
        <v>100</v>
      </c>
    </row>
    <row r="89" spans="1:10" ht="38.25">
      <c r="A89" s="87">
        <f t="shared" si="5"/>
        <v>77</v>
      </c>
      <c r="B89" s="163" t="s">
        <v>720</v>
      </c>
      <c r="C89" s="164" t="s">
        <v>192</v>
      </c>
      <c r="D89" s="164" t="s">
        <v>301</v>
      </c>
      <c r="E89" s="164" t="s">
        <v>940</v>
      </c>
      <c r="F89" s="164" t="s">
        <v>75</v>
      </c>
      <c r="G89" s="112">
        <f t="shared" si="3"/>
        <v>102.3</v>
      </c>
      <c r="H89" s="165">
        <v>102300</v>
      </c>
      <c r="I89" s="112">
        <f t="shared" si="4"/>
        <v>102.3</v>
      </c>
      <c r="J89" s="169">
        <v>102300</v>
      </c>
    </row>
    <row r="90" spans="1:10" ht="25.5">
      <c r="A90" s="87">
        <f t="shared" si="5"/>
        <v>78</v>
      </c>
      <c r="B90" s="163" t="s">
        <v>532</v>
      </c>
      <c r="C90" s="164" t="s">
        <v>192</v>
      </c>
      <c r="D90" s="164" t="s">
        <v>301</v>
      </c>
      <c r="E90" s="164" t="s">
        <v>940</v>
      </c>
      <c r="F90" s="164" t="s">
        <v>386</v>
      </c>
      <c r="G90" s="112">
        <f t="shared" si="3"/>
        <v>102.3</v>
      </c>
      <c r="H90" s="165">
        <v>102300</v>
      </c>
      <c r="I90" s="112">
        <f t="shared" si="4"/>
        <v>102.3</v>
      </c>
      <c r="J90" s="169">
        <v>102300</v>
      </c>
    </row>
    <row r="91" spans="1:10" ht="12.75">
      <c r="A91" s="87">
        <f t="shared" si="5"/>
        <v>79</v>
      </c>
      <c r="B91" s="163" t="s">
        <v>396</v>
      </c>
      <c r="C91" s="164" t="s">
        <v>192</v>
      </c>
      <c r="D91" s="164" t="s">
        <v>301</v>
      </c>
      <c r="E91" s="164" t="s">
        <v>892</v>
      </c>
      <c r="F91" s="164" t="s">
        <v>75</v>
      </c>
      <c r="G91" s="112">
        <f t="shared" si="3"/>
        <v>1074.763</v>
      </c>
      <c r="H91" s="165">
        <v>1074763</v>
      </c>
      <c r="I91" s="112">
        <f t="shared" si="4"/>
        <v>1074.763</v>
      </c>
      <c r="J91" s="169">
        <v>1074763</v>
      </c>
    </row>
    <row r="92" spans="1:10" ht="25.5">
      <c r="A92" s="87">
        <f t="shared" si="5"/>
        <v>80</v>
      </c>
      <c r="B92" s="163" t="s">
        <v>531</v>
      </c>
      <c r="C92" s="164" t="s">
        <v>192</v>
      </c>
      <c r="D92" s="164" t="s">
        <v>301</v>
      </c>
      <c r="E92" s="164" t="s">
        <v>896</v>
      </c>
      <c r="F92" s="164" t="s">
        <v>75</v>
      </c>
      <c r="G92" s="112">
        <f t="shared" si="3"/>
        <v>1074.763</v>
      </c>
      <c r="H92" s="165">
        <v>1074763</v>
      </c>
      <c r="I92" s="112">
        <f t="shared" si="4"/>
        <v>1074.763</v>
      </c>
      <c r="J92" s="169">
        <v>1074763</v>
      </c>
    </row>
    <row r="93" spans="1:10" ht="52.5" customHeight="1">
      <c r="A93" s="87">
        <f t="shared" si="5"/>
        <v>81</v>
      </c>
      <c r="B93" s="163" t="s">
        <v>530</v>
      </c>
      <c r="C93" s="164" t="s">
        <v>192</v>
      </c>
      <c r="D93" s="164" t="s">
        <v>301</v>
      </c>
      <c r="E93" s="164" t="s">
        <v>896</v>
      </c>
      <c r="F93" s="164" t="s">
        <v>385</v>
      </c>
      <c r="G93" s="112">
        <f t="shared" si="3"/>
        <v>1074.763</v>
      </c>
      <c r="H93" s="165">
        <v>1074763</v>
      </c>
      <c r="I93" s="112">
        <f t="shared" si="4"/>
        <v>1074.763</v>
      </c>
      <c r="J93" s="169">
        <v>1074763</v>
      </c>
    </row>
    <row r="94" spans="1:10" ht="25.5">
      <c r="A94" s="87">
        <f t="shared" si="5"/>
        <v>82</v>
      </c>
      <c r="B94" s="163" t="s">
        <v>775</v>
      </c>
      <c r="C94" s="164" t="s">
        <v>192</v>
      </c>
      <c r="D94" s="164" t="s">
        <v>172</v>
      </c>
      <c r="E94" s="164" t="s">
        <v>889</v>
      </c>
      <c r="F94" s="164" t="s">
        <v>75</v>
      </c>
      <c r="G94" s="112">
        <f t="shared" si="3"/>
        <v>8212.79</v>
      </c>
      <c r="H94" s="165">
        <v>8212790</v>
      </c>
      <c r="I94" s="112">
        <f t="shared" si="4"/>
        <v>8752.79</v>
      </c>
      <c r="J94" s="169">
        <v>8752790</v>
      </c>
    </row>
    <row r="95" spans="1:10" ht="38.25">
      <c r="A95" s="87">
        <f t="shared" si="5"/>
        <v>83</v>
      </c>
      <c r="B95" s="163" t="s">
        <v>776</v>
      </c>
      <c r="C95" s="164" t="s">
        <v>192</v>
      </c>
      <c r="D95" s="164" t="s">
        <v>173</v>
      </c>
      <c r="E95" s="164" t="s">
        <v>889</v>
      </c>
      <c r="F95" s="164" t="s">
        <v>75</v>
      </c>
      <c r="G95" s="112">
        <f t="shared" si="3"/>
        <v>7681.49</v>
      </c>
      <c r="H95" s="165">
        <v>7681490</v>
      </c>
      <c r="I95" s="112">
        <f t="shared" si="4"/>
        <v>8241.49</v>
      </c>
      <c r="J95" s="169">
        <v>8241490</v>
      </c>
    </row>
    <row r="96" spans="1:10" ht="38.25">
      <c r="A96" s="87">
        <f t="shared" si="5"/>
        <v>84</v>
      </c>
      <c r="B96" s="163" t="s">
        <v>717</v>
      </c>
      <c r="C96" s="164" t="s">
        <v>192</v>
      </c>
      <c r="D96" s="164" t="s">
        <v>173</v>
      </c>
      <c r="E96" s="164" t="s">
        <v>937</v>
      </c>
      <c r="F96" s="164" t="s">
        <v>75</v>
      </c>
      <c r="G96" s="112">
        <f t="shared" si="3"/>
        <v>7681.49</v>
      </c>
      <c r="H96" s="165">
        <v>7681490</v>
      </c>
      <c r="I96" s="112">
        <f t="shared" si="4"/>
        <v>8241.49</v>
      </c>
      <c r="J96" s="169">
        <v>8241490</v>
      </c>
    </row>
    <row r="97" spans="1:10" ht="63.75">
      <c r="A97" s="87">
        <f t="shared" si="5"/>
        <v>85</v>
      </c>
      <c r="B97" s="163" t="s">
        <v>721</v>
      </c>
      <c r="C97" s="164" t="s">
        <v>192</v>
      </c>
      <c r="D97" s="164" t="s">
        <v>173</v>
      </c>
      <c r="E97" s="164" t="s">
        <v>941</v>
      </c>
      <c r="F97" s="164" t="s">
        <v>75</v>
      </c>
      <c r="G97" s="112">
        <f t="shared" si="3"/>
        <v>7681.49</v>
      </c>
      <c r="H97" s="165">
        <v>7681490</v>
      </c>
      <c r="I97" s="112">
        <f t="shared" si="4"/>
        <v>8241.49</v>
      </c>
      <c r="J97" s="169">
        <v>8241490</v>
      </c>
    </row>
    <row r="98" spans="1:10" ht="63.75">
      <c r="A98" s="87">
        <f t="shared" si="5"/>
        <v>86</v>
      </c>
      <c r="B98" s="163" t="s">
        <v>556</v>
      </c>
      <c r="C98" s="164" t="s">
        <v>192</v>
      </c>
      <c r="D98" s="164" t="s">
        <v>173</v>
      </c>
      <c r="E98" s="164" t="s">
        <v>942</v>
      </c>
      <c r="F98" s="164" t="s">
        <v>75</v>
      </c>
      <c r="G98" s="112">
        <f t="shared" si="3"/>
        <v>100</v>
      </c>
      <c r="H98" s="165">
        <v>100000</v>
      </c>
      <c r="I98" s="112">
        <f t="shared" si="4"/>
        <v>100</v>
      </c>
      <c r="J98" s="169">
        <v>100000</v>
      </c>
    </row>
    <row r="99" spans="1:10" ht="25.5">
      <c r="A99" s="87">
        <f t="shared" si="5"/>
        <v>87</v>
      </c>
      <c r="B99" s="163" t="s">
        <v>532</v>
      </c>
      <c r="C99" s="164" t="s">
        <v>192</v>
      </c>
      <c r="D99" s="164" t="s">
        <v>173</v>
      </c>
      <c r="E99" s="164" t="s">
        <v>942</v>
      </c>
      <c r="F99" s="164" t="s">
        <v>386</v>
      </c>
      <c r="G99" s="112">
        <f t="shared" si="3"/>
        <v>100</v>
      </c>
      <c r="H99" s="165">
        <v>100000</v>
      </c>
      <c r="I99" s="112">
        <f t="shared" si="4"/>
        <v>100</v>
      </c>
      <c r="J99" s="169">
        <v>100000</v>
      </c>
    </row>
    <row r="100" spans="1:10" ht="25.5">
      <c r="A100" s="87">
        <f t="shared" si="5"/>
        <v>88</v>
      </c>
      <c r="B100" s="163" t="s">
        <v>557</v>
      </c>
      <c r="C100" s="164" t="s">
        <v>192</v>
      </c>
      <c r="D100" s="164" t="s">
        <v>173</v>
      </c>
      <c r="E100" s="164" t="s">
        <v>943</v>
      </c>
      <c r="F100" s="164" t="s">
        <v>75</v>
      </c>
      <c r="G100" s="112">
        <f t="shared" si="3"/>
        <v>50</v>
      </c>
      <c r="H100" s="165">
        <v>50000</v>
      </c>
      <c r="I100" s="112">
        <f t="shared" si="4"/>
        <v>50</v>
      </c>
      <c r="J100" s="169">
        <v>50000</v>
      </c>
    </row>
    <row r="101" spans="1:10" ht="25.5">
      <c r="A101" s="87">
        <f t="shared" si="5"/>
        <v>89</v>
      </c>
      <c r="B101" s="163" t="s">
        <v>532</v>
      </c>
      <c r="C101" s="164" t="s">
        <v>192</v>
      </c>
      <c r="D101" s="164" t="s">
        <v>173</v>
      </c>
      <c r="E101" s="164" t="s">
        <v>943</v>
      </c>
      <c r="F101" s="164" t="s">
        <v>386</v>
      </c>
      <c r="G101" s="112">
        <f t="shared" si="3"/>
        <v>50</v>
      </c>
      <c r="H101" s="165">
        <v>50000</v>
      </c>
      <c r="I101" s="112">
        <f t="shared" si="4"/>
        <v>50</v>
      </c>
      <c r="J101" s="169">
        <v>50000</v>
      </c>
    </row>
    <row r="102" spans="1:10" ht="15.75" customHeight="1">
      <c r="A102" s="87">
        <f t="shared" si="5"/>
        <v>90</v>
      </c>
      <c r="B102" s="163" t="s">
        <v>558</v>
      </c>
      <c r="C102" s="164" t="s">
        <v>192</v>
      </c>
      <c r="D102" s="164" t="s">
        <v>173</v>
      </c>
      <c r="E102" s="164" t="s">
        <v>944</v>
      </c>
      <c r="F102" s="164" t="s">
        <v>75</v>
      </c>
      <c r="G102" s="112">
        <f t="shared" si="3"/>
        <v>50</v>
      </c>
      <c r="H102" s="165">
        <v>50000</v>
      </c>
      <c r="I102" s="112">
        <f t="shared" si="4"/>
        <v>50</v>
      </c>
      <c r="J102" s="169">
        <v>50000</v>
      </c>
    </row>
    <row r="103" spans="1:10" ht="25.5">
      <c r="A103" s="87">
        <f t="shared" si="5"/>
        <v>91</v>
      </c>
      <c r="B103" s="163" t="s">
        <v>532</v>
      </c>
      <c r="C103" s="164" t="s">
        <v>192</v>
      </c>
      <c r="D103" s="164" t="s">
        <v>173</v>
      </c>
      <c r="E103" s="164" t="s">
        <v>944</v>
      </c>
      <c r="F103" s="164" t="s">
        <v>386</v>
      </c>
      <c r="G103" s="112">
        <f t="shared" si="3"/>
        <v>50</v>
      </c>
      <c r="H103" s="165">
        <v>50000</v>
      </c>
      <c r="I103" s="112">
        <f t="shared" si="4"/>
        <v>50</v>
      </c>
      <c r="J103" s="169">
        <v>50000</v>
      </c>
    </row>
    <row r="104" spans="1:10" ht="51">
      <c r="A104" s="87">
        <f t="shared" si="5"/>
        <v>92</v>
      </c>
      <c r="B104" s="163" t="s">
        <v>559</v>
      </c>
      <c r="C104" s="164" t="s">
        <v>192</v>
      </c>
      <c r="D104" s="164" t="s">
        <v>173</v>
      </c>
      <c r="E104" s="164" t="s">
        <v>945</v>
      </c>
      <c r="F104" s="164" t="s">
        <v>75</v>
      </c>
      <c r="G104" s="112">
        <f t="shared" si="3"/>
        <v>50</v>
      </c>
      <c r="H104" s="165">
        <v>50000</v>
      </c>
      <c r="I104" s="112">
        <f t="shared" si="4"/>
        <v>50</v>
      </c>
      <c r="J104" s="169">
        <v>50000</v>
      </c>
    </row>
    <row r="105" spans="1:10" ht="25.5">
      <c r="A105" s="87">
        <f t="shared" si="5"/>
        <v>93</v>
      </c>
      <c r="B105" s="163" t="s">
        <v>532</v>
      </c>
      <c r="C105" s="164" t="s">
        <v>192</v>
      </c>
      <c r="D105" s="164" t="s">
        <v>173</v>
      </c>
      <c r="E105" s="164" t="s">
        <v>945</v>
      </c>
      <c r="F105" s="164" t="s">
        <v>386</v>
      </c>
      <c r="G105" s="112">
        <f t="shared" si="3"/>
        <v>50</v>
      </c>
      <c r="H105" s="165">
        <v>50000</v>
      </c>
      <c r="I105" s="112">
        <f t="shared" si="4"/>
        <v>50</v>
      </c>
      <c r="J105" s="169">
        <v>50000</v>
      </c>
    </row>
    <row r="106" spans="1:10" ht="51">
      <c r="A106" s="87">
        <f t="shared" si="5"/>
        <v>94</v>
      </c>
      <c r="B106" s="163" t="s">
        <v>560</v>
      </c>
      <c r="C106" s="164" t="s">
        <v>192</v>
      </c>
      <c r="D106" s="164" t="s">
        <v>173</v>
      </c>
      <c r="E106" s="164" t="s">
        <v>946</v>
      </c>
      <c r="F106" s="164" t="s">
        <v>75</v>
      </c>
      <c r="G106" s="112">
        <f t="shared" si="3"/>
        <v>80</v>
      </c>
      <c r="H106" s="165">
        <v>80000</v>
      </c>
      <c r="I106" s="112">
        <f t="shared" si="4"/>
        <v>80</v>
      </c>
      <c r="J106" s="169">
        <v>80000</v>
      </c>
    </row>
    <row r="107" spans="1:10" ht="25.5">
      <c r="A107" s="87">
        <f t="shared" si="5"/>
        <v>95</v>
      </c>
      <c r="B107" s="163" t="s">
        <v>532</v>
      </c>
      <c r="C107" s="164" t="s">
        <v>192</v>
      </c>
      <c r="D107" s="164" t="s">
        <v>173</v>
      </c>
      <c r="E107" s="164" t="s">
        <v>946</v>
      </c>
      <c r="F107" s="164" t="s">
        <v>386</v>
      </c>
      <c r="G107" s="112">
        <f t="shared" si="3"/>
        <v>80</v>
      </c>
      <c r="H107" s="165">
        <v>80000</v>
      </c>
      <c r="I107" s="112">
        <f t="shared" si="4"/>
        <v>80</v>
      </c>
      <c r="J107" s="169">
        <v>80000</v>
      </c>
    </row>
    <row r="108" spans="1:10" ht="76.5">
      <c r="A108" s="87">
        <f t="shared" si="5"/>
        <v>96</v>
      </c>
      <c r="B108" s="163" t="s">
        <v>561</v>
      </c>
      <c r="C108" s="164" t="s">
        <v>192</v>
      </c>
      <c r="D108" s="164" t="s">
        <v>173</v>
      </c>
      <c r="E108" s="164" t="s">
        <v>947</v>
      </c>
      <c r="F108" s="164" t="s">
        <v>75</v>
      </c>
      <c r="G108" s="112">
        <f t="shared" si="3"/>
        <v>60</v>
      </c>
      <c r="H108" s="165">
        <v>60000</v>
      </c>
      <c r="I108" s="112">
        <f t="shared" si="4"/>
        <v>60</v>
      </c>
      <c r="J108" s="169">
        <v>60000</v>
      </c>
    </row>
    <row r="109" spans="1:10" ht="25.5">
      <c r="A109" s="87">
        <f t="shared" si="5"/>
        <v>97</v>
      </c>
      <c r="B109" s="163" t="s">
        <v>532</v>
      </c>
      <c r="C109" s="164" t="s">
        <v>192</v>
      </c>
      <c r="D109" s="164" t="s">
        <v>173</v>
      </c>
      <c r="E109" s="164" t="s">
        <v>947</v>
      </c>
      <c r="F109" s="164" t="s">
        <v>386</v>
      </c>
      <c r="G109" s="112">
        <f t="shared" si="3"/>
        <v>60</v>
      </c>
      <c r="H109" s="165">
        <v>60000</v>
      </c>
      <c r="I109" s="112">
        <f t="shared" si="4"/>
        <v>60</v>
      </c>
      <c r="J109" s="169">
        <v>60000</v>
      </c>
    </row>
    <row r="110" spans="1:10" ht="12.75">
      <c r="A110" s="87">
        <f t="shared" si="5"/>
        <v>98</v>
      </c>
      <c r="B110" s="163" t="s">
        <v>563</v>
      </c>
      <c r="C110" s="164" t="s">
        <v>192</v>
      </c>
      <c r="D110" s="164" t="s">
        <v>173</v>
      </c>
      <c r="E110" s="164" t="s">
        <v>948</v>
      </c>
      <c r="F110" s="164" t="s">
        <v>75</v>
      </c>
      <c r="G110" s="112">
        <f t="shared" si="3"/>
        <v>60</v>
      </c>
      <c r="H110" s="165">
        <v>60000</v>
      </c>
      <c r="I110" s="112">
        <f t="shared" si="4"/>
        <v>60</v>
      </c>
      <c r="J110" s="169">
        <v>60000</v>
      </c>
    </row>
    <row r="111" spans="1:10" ht="25.5">
      <c r="A111" s="87">
        <f t="shared" si="5"/>
        <v>99</v>
      </c>
      <c r="B111" s="163" t="s">
        <v>532</v>
      </c>
      <c r="C111" s="164" t="s">
        <v>192</v>
      </c>
      <c r="D111" s="164" t="s">
        <v>173</v>
      </c>
      <c r="E111" s="164" t="s">
        <v>948</v>
      </c>
      <c r="F111" s="164" t="s">
        <v>386</v>
      </c>
      <c r="G111" s="112">
        <f t="shared" si="3"/>
        <v>60</v>
      </c>
      <c r="H111" s="165">
        <v>60000</v>
      </c>
      <c r="I111" s="112">
        <f t="shared" si="4"/>
        <v>60</v>
      </c>
      <c r="J111" s="169">
        <v>60000</v>
      </c>
    </row>
    <row r="112" spans="1:10" ht="25.5">
      <c r="A112" s="87">
        <f t="shared" si="5"/>
        <v>100</v>
      </c>
      <c r="B112" s="163" t="s">
        <v>564</v>
      </c>
      <c r="C112" s="164" t="s">
        <v>192</v>
      </c>
      <c r="D112" s="164" t="s">
        <v>173</v>
      </c>
      <c r="E112" s="164" t="s">
        <v>949</v>
      </c>
      <c r="F112" s="164" t="s">
        <v>75</v>
      </c>
      <c r="G112" s="112">
        <f t="shared" si="3"/>
        <v>0</v>
      </c>
      <c r="H112" s="165">
        <v>0</v>
      </c>
      <c r="I112" s="112">
        <f t="shared" si="4"/>
        <v>50</v>
      </c>
      <c r="J112" s="169">
        <v>50000</v>
      </c>
    </row>
    <row r="113" spans="1:10" ht="53.25" customHeight="1">
      <c r="A113" s="87">
        <f t="shared" si="5"/>
        <v>101</v>
      </c>
      <c r="B113" s="163" t="s">
        <v>532</v>
      </c>
      <c r="C113" s="164" t="s">
        <v>192</v>
      </c>
      <c r="D113" s="164" t="s">
        <v>173</v>
      </c>
      <c r="E113" s="164" t="s">
        <v>949</v>
      </c>
      <c r="F113" s="164" t="s">
        <v>386</v>
      </c>
      <c r="G113" s="112">
        <f t="shared" si="3"/>
        <v>0</v>
      </c>
      <c r="H113" s="165">
        <v>0</v>
      </c>
      <c r="I113" s="112">
        <f t="shared" si="4"/>
        <v>50</v>
      </c>
      <c r="J113" s="169">
        <v>50000</v>
      </c>
    </row>
    <row r="114" spans="1:10" ht="12.75">
      <c r="A114" s="87">
        <f t="shared" si="5"/>
        <v>102</v>
      </c>
      <c r="B114" s="163" t="s">
        <v>565</v>
      </c>
      <c r="C114" s="164" t="s">
        <v>192</v>
      </c>
      <c r="D114" s="164" t="s">
        <v>173</v>
      </c>
      <c r="E114" s="164" t="s">
        <v>950</v>
      </c>
      <c r="F114" s="164" t="s">
        <v>75</v>
      </c>
      <c r="G114" s="112">
        <f t="shared" si="3"/>
        <v>30</v>
      </c>
      <c r="H114" s="165">
        <v>30000</v>
      </c>
      <c r="I114" s="112">
        <f t="shared" si="4"/>
        <v>30</v>
      </c>
      <c r="J114" s="169">
        <v>30000</v>
      </c>
    </row>
    <row r="115" spans="1:10" ht="25.5">
      <c r="A115" s="87">
        <f t="shared" si="5"/>
        <v>103</v>
      </c>
      <c r="B115" s="163" t="s">
        <v>532</v>
      </c>
      <c r="C115" s="164" t="s">
        <v>192</v>
      </c>
      <c r="D115" s="164" t="s">
        <v>173</v>
      </c>
      <c r="E115" s="164" t="s">
        <v>950</v>
      </c>
      <c r="F115" s="164" t="s">
        <v>386</v>
      </c>
      <c r="G115" s="112">
        <f t="shared" si="3"/>
        <v>30</v>
      </c>
      <c r="H115" s="165">
        <v>30000</v>
      </c>
      <c r="I115" s="112">
        <f t="shared" si="4"/>
        <v>30</v>
      </c>
      <c r="J115" s="169">
        <v>30000</v>
      </c>
    </row>
    <row r="116" spans="1:10" ht="38.25">
      <c r="A116" s="87">
        <f t="shared" si="5"/>
        <v>104</v>
      </c>
      <c r="B116" s="163" t="s">
        <v>566</v>
      </c>
      <c r="C116" s="164" t="s">
        <v>192</v>
      </c>
      <c r="D116" s="164" t="s">
        <v>173</v>
      </c>
      <c r="E116" s="164" t="s">
        <v>951</v>
      </c>
      <c r="F116" s="164" t="s">
        <v>75</v>
      </c>
      <c r="G116" s="112">
        <f t="shared" si="3"/>
        <v>161.49</v>
      </c>
      <c r="H116" s="165">
        <v>161490</v>
      </c>
      <c r="I116" s="112">
        <f t="shared" si="4"/>
        <v>171.49</v>
      </c>
      <c r="J116" s="169">
        <v>171490</v>
      </c>
    </row>
    <row r="117" spans="1:10" ht="25.5">
      <c r="A117" s="87">
        <f t="shared" si="5"/>
        <v>105</v>
      </c>
      <c r="B117" s="163" t="s">
        <v>532</v>
      </c>
      <c r="C117" s="164" t="s">
        <v>192</v>
      </c>
      <c r="D117" s="164" t="s">
        <v>173</v>
      </c>
      <c r="E117" s="164" t="s">
        <v>951</v>
      </c>
      <c r="F117" s="164" t="s">
        <v>386</v>
      </c>
      <c r="G117" s="112">
        <f t="shared" si="3"/>
        <v>161.49</v>
      </c>
      <c r="H117" s="165">
        <v>161490</v>
      </c>
      <c r="I117" s="112">
        <f t="shared" si="4"/>
        <v>171.49</v>
      </c>
      <c r="J117" s="169">
        <v>171490</v>
      </c>
    </row>
    <row r="118" spans="1:10" ht="12.75">
      <c r="A118" s="87">
        <f t="shared" si="5"/>
        <v>106</v>
      </c>
      <c r="B118" s="163" t="s">
        <v>567</v>
      </c>
      <c r="C118" s="164" t="s">
        <v>192</v>
      </c>
      <c r="D118" s="164" t="s">
        <v>173</v>
      </c>
      <c r="E118" s="164" t="s">
        <v>952</v>
      </c>
      <c r="F118" s="164" t="s">
        <v>75</v>
      </c>
      <c r="G118" s="112">
        <f t="shared" si="3"/>
        <v>6990</v>
      </c>
      <c r="H118" s="165">
        <v>6990000</v>
      </c>
      <c r="I118" s="112">
        <f t="shared" si="4"/>
        <v>7540</v>
      </c>
      <c r="J118" s="169">
        <v>7540000</v>
      </c>
    </row>
    <row r="119" spans="1:10" ht="25.5">
      <c r="A119" s="87">
        <f t="shared" si="5"/>
        <v>107</v>
      </c>
      <c r="B119" s="163" t="s">
        <v>547</v>
      </c>
      <c r="C119" s="164" t="s">
        <v>192</v>
      </c>
      <c r="D119" s="164" t="s">
        <v>173</v>
      </c>
      <c r="E119" s="164" t="s">
        <v>952</v>
      </c>
      <c r="F119" s="164" t="s">
        <v>387</v>
      </c>
      <c r="G119" s="112">
        <f t="shared" si="3"/>
        <v>2245.143</v>
      </c>
      <c r="H119" s="165">
        <v>2245143</v>
      </c>
      <c r="I119" s="112">
        <f t="shared" si="4"/>
        <v>2245.143</v>
      </c>
      <c r="J119" s="169">
        <v>2245143</v>
      </c>
    </row>
    <row r="120" spans="1:10" ht="25.5">
      <c r="A120" s="87">
        <f t="shared" si="5"/>
        <v>108</v>
      </c>
      <c r="B120" s="163" t="s">
        <v>532</v>
      </c>
      <c r="C120" s="164" t="s">
        <v>192</v>
      </c>
      <c r="D120" s="164" t="s">
        <v>173</v>
      </c>
      <c r="E120" s="164" t="s">
        <v>952</v>
      </c>
      <c r="F120" s="164" t="s">
        <v>386</v>
      </c>
      <c r="G120" s="112">
        <f t="shared" si="3"/>
        <v>4744.857</v>
      </c>
      <c r="H120" s="165">
        <v>4744857</v>
      </c>
      <c r="I120" s="112">
        <f t="shared" si="4"/>
        <v>5294.857</v>
      </c>
      <c r="J120" s="169">
        <v>5294857</v>
      </c>
    </row>
    <row r="121" spans="1:10" ht="40.5" customHeight="1">
      <c r="A121" s="87">
        <f t="shared" si="5"/>
        <v>109</v>
      </c>
      <c r="B121" s="163" t="s">
        <v>953</v>
      </c>
      <c r="C121" s="164" t="s">
        <v>192</v>
      </c>
      <c r="D121" s="164" t="s">
        <v>173</v>
      </c>
      <c r="E121" s="164" t="s">
        <v>954</v>
      </c>
      <c r="F121" s="164" t="s">
        <v>75</v>
      </c>
      <c r="G121" s="112">
        <f t="shared" si="3"/>
        <v>50</v>
      </c>
      <c r="H121" s="165">
        <v>50000</v>
      </c>
      <c r="I121" s="112">
        <f t="shared" si="4"/>
        <v>0</v>
      </c>
      <c r="J121" s="169">
        <v>0</v>
      </c>
    </row>
    <row r="122" spans="1:10" ht="15" customHeight="1">
      <c r="A122" s="87">
        <f t="shared" si="5"/>
        <v>110</v>
      </c>
      <c r="B122" s="163" t="s">
        <v>532</v>
      </c>
      <c r="C122" s="164" t="s">
        <v>192</v>
      </c>
      <c r="D122" s="164" t="s">
        <v>173</v>
      </c>
      <c r="E122" s="164" t="s">
        <v>954</v>
      </c>
      <c r="F122" s="164" t="s">
        <v>386</v>
      </c>
      <c r="G122" s="112">
        <f t="shared" si="3"/>
        <v>50</v>
      </c>
      <c r="H122" s="165">
        <v>50000</v>
      </c>
      <c r="I122" s="112">
        <f t="shared" si="4"/>
        <v>0</v>
      </c>
      <c r="J122" s="169">
        <v>0</v>
      </c>
    </row>
    <row r="123" spans="1:10" ht="25.5">
      <c r="A123" s="87">
        <f t="shared" si="5"/>
        <v>111</v>
      </c>
      <c r="B123" s="163" t="s">
        <v>777</v>
      </c>
      <c r="C123" s="164" t="s">
        <v>192</v>
      </c>
      <c r="D123" s="164" t="s">
        <v>302</v>
      </c>
      <c r="E123" s="164" t="s">
        <v>889</v>
      </c>
      <c r="F123" s="164" t="s">
        <v>75</v>
      </c>
      <c r="G123" s="112">
        <f t="shared" si="3"/>
        <v>531.3</v>
      </c>
      <c r="H123" s="165">
        <v>531300</v>
      </c>
      <c r="I123" s="112">
        <f t="shared" si="4"/>
        <v>511.3</v>
      </c>
      <c r="J123" s="169">
        <v>511300</v>
      </c>
    </row>
    <row r="124" spans="1:10" ht="38.25">
      <c r="A124" s="87">
        <f t="shared" si="5"/>
        <v>112</v>
      </c>
      <c r="B124" s="163" t="s">
        <v>717</v>
      </c>
      <c r="C124" s="164" t="s">
        <v>192</v>
      </c>
      <c r="D124" s="164" t="s">
        <v>302</v>
      </c>
      <c r="E124" s="164" t="s">
        <v>937</v>
      </c>
      <c r="F124" s="164" t="s">
        <v>75</v>
      </c>
      <c r="G124" s="112">
        <f t="shared" si="3"/>
        <v>531.3</v>
      </c>
      <c r="H124" s="165">
        <v>531300</v>
      </c>
      <c r="I124" s="112">
        <f t="shared" si="4"/>
        <v>511.3</v>
      </c>
      <c r="J124" s="169">
        <v>511300</v>
      </c>
    </row>
    <row r="125" spans="1:10" ht="38.25">
      <c r="A125" s="87">
        <f t="shared" si="5"/>
        <v>113</v>
      </c>
      <c r="B125" s="163" t="s">
        <v>722</v>
      </c>
      <c r="C125" s="164" t="s">
        <v>192</v>
      </c>
      <c r="D125" s="164" t="s">
        <v>302</v>
      </c>
      <c r="E125" s="164" t="s">
        <v>955</v>
      </c>
      <c r="F125" s="164" t="s">
        <v>75</v>
      </c>
      <c r="G125" s="112">
        <f t="shared" si="3"/>
        <v>210</v>
      </c>
      <c r="H125" s="165">
        <v>210000</v>
      </c>
      <c r="I125" s="112">
        <f t="shared" si="4"/>
        <v>200</v>
      </c>
      <c r="J125" s="169">
        <v>200000</v>
      </c>
    </row>
    <row r="126" spans="1:10" ht="63.75">
      <c r="A126" s="87">
        <f t="shared" si="5"/>
        <v>114</v>
      </c>
      <c r="B126" s="163" t="s">
        <v>956</v>
      </c>
      <c r="C126" s="164" t="s">
        <v>192</v>
      </c>
      <c r="D126" s="164" t="s">
        <v>302</v>
      </c>
      <c r="E126" s="164" t="s">
        <v>957</v>
      </c>
      <c r="F126" s="164" t="s">
        <v>75</v>
      </c>
      <c r="G126" s="112">
        <f t="shared" si="3"/>
        <v>55</v>
      </c>
      <c r="H126" s="165">
        <v>55000</v>
      </c>
      <c r="I126" s="112">
        <f t="shared" si="4"/>
        <v>45</v>
      </c>
      <c r="J126" s="169">
        <v>45000</v>
      </c>
    </row>
    <row r="127" spans="1:10" ht="25.5">
      <c r="A127" s="87">
        <f t="shared" si="5"/>
        <v>115</v>
      </c>
      <c r="B127" s="163" t="s">
        <v>532</v>
      </c>
      <c r="C127" s="164" t="s">
        <v>192</v>
      </c>
      <c r="D127" s="164" t="s">
        <v>302</v>
      </c>
      <c r="E127" s="164" t="s">
        <v>957</v>
      </c>
      <c r="F127" s="164" t="s">
        <v>386</v>
      </c>
      <c r="G127" s="112">
        <f t="shared" si="3"/>
        <v>55</v>
      </c>
      <c r="H127" s="165">
        <v>55000</v>
      </c>
      <c r="I127" s="112">
        <f t="shared" si="4"/>
        <v>45</v>
      </c>
      <c r="J127" s="169">
        <v>45000</v>
      </c>
    </row>
    <row r="128" spans="1:10" ht="38.25">
      <c r="A128" s="87">
        <f t="shared" si="5"/>
        <v>116</v>
      </c>
      <c r="B128" s="163" t="s">
        <v>958</v>
      </c>
      <c r="C128" s="164" t="s">
        <v>192</v>
      </c>
      <c r="D128" s="164" t="s">
        <v>302</v>
      </c>
      <c r="E128" s="164" t="s">
        <v>959</v>
      </c>
      <c r="F128" s="164" t="s">
        <v>75</v>
      </c>
      <c r="G128" s="112">
        <f aca="true" t="shared" si="6" ref="G128:G184">H128/1000</f>
        <v>25</v>
      </c>
      <c r="H128" s="165">
        <v>25000</v>
      </c>
      <c r="I128" s="112">
        <f aca="true" t="shared" si="7" ref="I128:I184">J128/1000</f>
        <v>28</v>
      </c>
      <c r="J128" s="169">
        <v>28000</v>
      </c>
    </row>
    <row r="129" spans="1:10" ht="25.5">
      <c r="A129" s="87">
        <f t="shared" si="5"/>
        <v>117</v>
      </c>
      <c r="B129" s="163" t="s">
        <v>532</v>
      </c>
      <c r="C129" s="164" t="s">
        <v>192</v>
      </c>
      <c r="D129" s="164" t="s">
        <v>302</v>
      </c>
      <c r="E129" s="164" t="s">
        <v>959</v>
      </c>
      <c r="F129" s="164" t="s">
        <v>386</v>
      </c>
      <c r="G129" s="112">
        <f t="shared" si="6"/>
        <v>25</v>
      </c>
      <c r="H129" s="165">
        <v>25000</v>
      </c>
      <c r="I129" s="112">
        <f t="shared" si="7"/>
        <v>28</v>
      </c>
      <c r="J129" s="169">
        <v>28000</v>
      </c>
    </row>
    <row r="130" spans="1:10" ht="51">
      <c r="A130" s="87">
        <f t="shared" si="5"/>
        <v>118</v>
      </c>
      <c r="B130" s="163" t="s">
        <v>960</v>
      </c>
      <c r="C130" s="164" t="s">
        <v>192</v>
      </c>
      <c r="D130" s="164" t="s">
        <v>302</v>
      </c>
      <c r="E130" s="164" t="s">
        <v>961</v>
      </c>
      <c r="F130" s="164" t="s">
        <v>75</v>
      </c>
      <c r="G130" s="112">
        <f t="shared" si="6"/>
        <v>38</v>
      </c>
      <c r="H130" s="165">
        <v>38000</v>
      </c>
      <c r="I130" s="112">
        <f t="shared" si="7"/>
        <v>32</v>
      </c>
      <c r="J130" s="169">
        <v>32000</v>
      </c>
    </row>
    <row r="131" spans="1:10" ht="18" customHeight="1">
      <c r="A131" s="87">
        <f t="shared" si="5"/>
        <v>119</v>
      </c>
      <c r="B131" s="163" t="s">
        <v>532</v>
      </c>
      <c r="C131" s="164" t="s">
        <v>192</v>
      </c>
      <c r="D131" s="164" t="s">
        <v>302</v>
      </c>
      <c r="E131" s="164" t="s">
        <v>961</v>
      </c>
      <c r="F131" s="164" t="s">
        <v>386</v>
      </c>
      <c r="G131" s="112">
        <f t="shared" si="6"/>
        <v>38</v>
      </c>
      <c r="H131" s="165">
        <v>38000</v>
      </c>
      <c r="I131" s="112">
        <f t="shared" si="7"/>
        <v>32</v>
      </c>
      <c r="J131" s="169">
        <v>32000</v>
      </c>
    </row>
    <row r="132" spans="1:10" ht="127.5">
      <c r="A132" s="87">
        <f t="shared" si="5"/>
        <v>120</v>
      </c>
      <c r="B132" s="163" t="s">
        <v>962</v>
      </c>
      <c r="C132" s="164" t="s">
        <v>192</v>
      </c>
      <c r="D132" s="164" t="s">
        <v>302</v>
      </c>
      <c r="E132" s="164" t="s">
        <v>963</v>
      </c>
      <c r="F132" s="164" t="s">
        <v>75</v>
      </c>
      <c r="G132" s="112">
        <f t="shared" si="6"/>
        <v>32</v>
      </c>
      <c r="H132" s="165">
        <v>32000</v>
      </c>
      <c r="I132" s="112">
        <f t="shared" si="7"/>
        <v>40</v>
      </c>
      <c r="J132" s="169">
        <v>40000</v>
      </c>
    </row>
    <row r="133" spans="1:10" ht="14.25" customHeight="1">
      <c r="A133" s="87">
        <f t="shared" si="5"/>
        <v>121</v>
      </c>
      <c r="B133" s="163" t="s">
        <v>532</v>
      </c>
      <c r="C133" s="164" t="s">
        <v>192</v>
      </c>
      <c r="D133" s="164" t="s">
        <v>302</v>
      </c>
      <c r="E133" s="164" t="s">
        <v>963</v>
      </c>
      <c r="F133" s="164" t="s">
        <v>386</v>
      </c>
      <c r="G133" s="112">
        <f t="shared" si="6"/>
        <v>32</v>
      </c>
      <c r="H133" s="165">
        <v>32000</v>
      </c>
      <c r="I133" s="112">
        <f t="shared" si="7"/>
        <v>40</v>
      </c>
      <c r="J133" s="169">
        <v>40000</v>
      </c>
    </row>
    <row r="134" spans="1:10" ht="114.75">
      <c r="A134" s="87">
        <f t="shared" si="5"/>
        <v>122</v>
      </c>
      <c r="B134" s="163" t="s">
        <v>964</v>
      </c>
      <c r="C134" s="164" t="s">
        <v>192</v>
      </c>
      <c r="D134" s="164" t="s">
        <v>302</v>
      </c>
      <c r="E134" s="164" t="s">
        <v>965</v>
      </c>
      <c r="F134" s="164" t="s">
        <v>75</v>
      </c>
      <c r="G134" s="112">
        <f t="shared" si="6"/>
        <v>30</v>
      </c>
      <c r="H134" s="165">
        <v>30000</v>
      </c>
      <c r="I134" s="112">
        <f t="shared" si="7"/>
        <v>30</v>
      </c>
      <c r="J134" s="169">
        <v>30000</v>
      </c>
    </row>
    <row r="135" spans="1:10" ht="25.5">
      <c r="A135" s="87">
        <f t="shared" si="5"/>
        <v>123</v>
      </c>
      <c r="B135" s="163" t="s">
        <v>532</v>
      </c>
      <c r="C135" s="164" t="s">
        <v>192</v>
      </c>
      <c r="D135" s="164" t="s">
        <v>302</v>
      </c>
      <c r="E135" s="164" t="s">
        <v>965</v>
      </c>
      <c r="F135" s="164" t="s">
        <v>386</v>
      </c>
      <c r="G135" s="112">
        <f t="shared" si="6"/>
        <v>30</v>
      </c>
      <c r="H135" s="165">
        <v>30000</v>
      </c>
      <c r="I135" s="112">
        <f t="shared" si="7"/>
        <v>30</v>
      </c>
      <c r="J135" s="169">
        <v>30000</v>
      </c>
    </row>
    <row r="136" spans="1:10" ht="18" customHeight="1">
      <c r="A136" s="87">
        <f t="shared" si="5"/>
        <v>124</v>
      </c>
      <c r="B136" s="163" t="s">
        <v>966</v>
      </c>
      <c r="C136" s="164" t="s">
        <v>192</v>
      </c>
      <c r="D136" s="164" t="s">
        <v>302</v>
      </c>
      <c r="E136" s="164" t="s">
        <v>967</v>
      </c>
      <c r="F136" s="164" t="s">
        <v>75</v>
      </c>
      <c r="G136" s="112">
        <f t="shared" si="6"/>
        <v>30</v>
      </c>
      <c r="H136" s="165">
        <v>30000</v>
      </c>
      <c r="I136" s="112">
        <f t="shared" si="7"/>
        <v>25</v>
      </c>
      <c r="J136" s="169">
        <v>25000</v>
      </c>
    </row>
    <row r="137" spans="1:10" ht="25.5">
      <c r="A137" s="87">
        <f t="shared" si="5"/>
        <v>125</v>
      </c>
      <c r="B137" s="163" t="s">
        <v>532</v>
      </c>
      <c r="C137" s="164" t="s">
        <v>192</v>
      </c>
      <c r="D137" s="164" t="s">
        <v>302</v>
      </c>
      <c r="E137" s="164" t="s">
        <v>967</v>
      </c>
      <c r="F137" s="164" t="s">
        <v>386</v>
      </c>
      <c r="G137" s="112">
        <f t="shared" si="6"/>
        <v>30</v>
      </c>
      <c r="H137" s="165">
        <v>30000</v>
      </c>
      <c r="I137" s="112">
        <f t="shared" si="7"/>
        <v>25</v>
      </c>
      <c r="J137" s="169">
        <v>25000</v>
      </c>
    </row>
    <row r="138" spans="1:10" ht="54.75" customHeight="1">
      <c r="A138" s="87">
        <f t="shared" si="5"/>
        <v>126</v>
      </c>
      <c r="B138" s="163" t="s">
        <v>718</v>
      </c>
      <c r="C138" s="164" t="s">
        <v>192</v>
      </c>
      <c r="D138" s="164" t="s">
        <v>302</v>
      </c>
      <c r="E138" s="164" t="s">
        <v>938</v>
      </c>
      <c r="F138" s="164" t="s">
        <v>75</v>
      </c>
      <c r="G138" s="112">
        <f t="shared" si="6"/>
        <v>321.3</v>
      </c>
      <c r="H138" s="165">
        <v>321300</v>
      </c>
      <c r="I138" s="112">
        <f t="shared" si="7"/>
        <v>311.3</v>
      </c>
      <c r="J138" s="169">
        <v>311300</v>
      </c>
    </row>
    <row r="139" spans="1:10" ht="76.5">
      <c r="A139" s="87">
        <f t="shared" si="5"/>
        <v>127</v>
      </c>
      <c r="B139" s="163" t="s">
        <v>968</v>
      </c>
      <c r="C139" s="164" t="s">
        <v>192</v>
      </c>
      <c r="D139" s="164" t="s">
        <v>302</v>
      </c>
      <c r="E139" s="164" t="s">
        <v>969</v>
      </c>
      <c r="F139" s="164" t="s">
        <v>75</v>
      </c>
      <c r="G139" s="112">
        <f t="shared" si="6"/>
        <v>32</v>
      </c>
      <c r="H139" s="165">
        <v>32000</v>
      </c>
      <c r="I139" s="112">
        <f t="shared" si="7"/>
        <v>24</v>
      </c>
      <c r="J139" s="169">
        <v>24000</v>
      </c>
    </row>
    <row r="140" spans="1:10" ht="15.75" customHeight="1">
      <c r="A140" s="87">
        <f t="shared" si="5"/>
        <v>128</v>
      </c>
      <c r="B140" s="163" t="s">
        <v>532</v>
      </c>
      <c r="C140" s="164" t="s">
        <v>192</v>
      </c>
      <c r="D140" s="164" t="s">
        <v>302</v>
      </c>
      <c r="E140" s="164" t="s">
        <v>969</v>
      </c>
      <c r="F140" s="164" t="s">
        <v>386</v>
      </c>
      <c r="G140" s="112">
        <f t="shared" si="6"/>
        <v>32</v>
      </c>
      <c r="H140" s="165">
        <v>32000</v>
      </c>
      <c r="I140" s="112">
        <f t="shared" si="7"/>
        <v>24</v>
      </c>
      <c r="J140" s="169">
        <v>24000</v>
      </c>
    </row>
    <row r="141" spans="1:10" ht="63.75">
      <c r="A141" s="87">
        <f t="shared" si="5"/>
        <v>129</v>
      </c>
      <c r="B141" s="163" t="s">
        <v>970</v>
      </c>
      <c r="C141" s="164" t="s">
        <v>192</v>
      </c>
      <c r="D141" s="164" t="s">
        <v>302</v>
      </c>
      <c r="E141" s="164" t="s">
        <v>971</v>
      </c>
      <c r="F141" s="164" t="s">
        <v>75</v>
      </c>
      <c r="G141" s="112">
        <f t="shared" si="6"/>
        <v>35</v>
      </c>
      <c r="H141" s="165">
        <v>35000</v>
      </c>
      <c r="I141" s="112">
        <f t="shared" si="7"/>
        <v>28</v>
      </c>
      <c r="J141" s="169">
        <v>28000</v>
      </c>
    </row>
    <row r="142" spans="1:10" ht="25.5">
      <c r="A142" s="87">
        <f aca="true" t="shared" si="8" ref="A142:A205">1+A141</f>
        <v>130</v>
      </c>
      <c r="B142" s="163" t="s">
        <v>532</v>
      </c>
      <c r="C142" s="164" t="s">
        <v>192</v>
      </c>
      <c r="D142" s="164" t="s">
        <v>302</v>
      </c>
      <c r="E142" s="164" t="s">
        <v>971</v>
      </c>
      <c r="F142" s="164" t="s">
        <v>386</v>
      </c>
      <c r="G142" s="112">
        <f t="shared" si="6"/>
        <v>35</v>
      </c>
      <c r="H142" s="165">
        <v>35000</v>
      </c>
      <c r="I142" s="112">
        <f t="shared" si="7"/>
        <v>28</v>
      </c>
      <c r="J142" s="169">
        <v>28000</v>
      </c>
    </row>
    <row r="143" spans="1:10" ht="76.5">
      <c r="A143" s="87">
        <f t="shared" si="8"/>
        <v>131</v>
      </c>
      <c r="B143" s="163" t="s">
        <v>972</v>
      </c>
      <c r="C143" s="164" t="s">
        <v>192</v>
      </c>
      <c r="D143" s="164" t="s">
        <v>302</v>
      </c>
      <c r="E143" s="164" t="s">
        <v>973</v>
      </c>
      <c r="F143" s="164" t="s">
        <v>75</v>
      </c>
      <c r="G143" s="112">
        <f t="shared" si="6"/>
        <v>33</v>
      </c>
      <c r="H143" s="165">
        <v>33000</v>
      </c>
      <c r="I143" s="112">
        <f t="shared" si="7"/>
        <v>29</v>
      </c>
      <c r="J143" s="169">
        <v>29000</v>
      </c>
    </row>
    <row r="144" spans="1:10" ht="25.5">
      <c r="A144" s="87">
        <f t="shared" si="8"/>
        <v>132</v>
      </c>
      <c r="B144" s="163" t="s">
        <v>532</v>
      </c>
      <c r="C144" s="164" t="s">
        <v>192</v>
      </c>
      <c r="D144" s="164" t="s">
        <v>302</v>
      </c>
      <c r="E144" s="164" t="s">
        <v>973</v>
      </c>
      <c r="F144" s="164" t="s">
        <v>386</v>
      </c>
      <c r="G144" s="112">
        <f t="shared" si="6"/>
        <v>33</v>
      </c>
      <c r="H144" s="165">
        <v>33000</v>
      </c>
      <c r="I144" s="112">
        <f t="shared" si="7"/>
        <v>29</v>
      </c>
      <c r="J144" s="169">
        <v>29000</v>
      </c>
    </row>
    <row r="145" spans="1:10" ht="76.5">
      <c r="A145" s="87">
        <f t="shared" si="8"/>
        <v>133</v>
      </c>
      <c r="B145" s="163" t="s">
        <v>974</v>
      </c>
      <c r="C145" s="164" t="s">
        <v>192</v>
      </c>
      <c r="D145" s="164" t="s">
        <v>302</v>
      </c>
      <c r="E145" s="164" t="s">
        <v>975</v>
      </c>
      <c r="F145" s="164" t="s">
        <v>75</v>
      </c>
      <c r="G145" s="112">
        <f t="shared" si="6"/>
        <v>23</v>
      </c>
      <c r="H145" s="165">
        <v>23000</v>
      </c>
      <c r="I145" s="112">
        <f t="shared" si="7"/>
        <v>36</v>
      </c>
      <c r="J145" s="169">
        <v>36000</v>
      </c>
    </row>
    <row r="146" spans="1:10" ht="25.5">
      <c r="A146" s="87">
        <f t="shared" si="8"/>
        <v>134</v>
      </c>
      <c r="B146" s="163" t="s">
        <v>532</v>
      </c>
      <c r="C146" s="164" t="s">
        <v>192</v>
      </c>
      <c r="D146" s="164" t="s">
        <v>302</v>
      </c>
      <c r="E146" s="164" t="s">
        <v>975</v>
      </c>
      <c r="F146" s="164" t="s">
        <v>386</v>
      </c>
      <c r="G146" s="112">
        <f t="shared" si="6"/>
        <v>23</v>
      </c>
      <c r="H146" s="165">
        <v>23000</v>
      </c>
      <c r="I146" s="112">
        <f t="shared" si="7"/>
        <v>36</v>
      </c>
      <c r="J146" s="169">
        <v>36000</v>
      </c>
    </row>
    <row r="147" spans="1:10" ht="51">
      <c r="A147" s="87">
        <f t="shared" si="8"/>
        <v>135</v>
      </c>
      <c r="B147" s="163" t="s">
        <v>976</v>
      </c>
      <c r="C147" s="164" t="s">
        <v>192</v>
      </c>
      <c r="D147" s="164" t="s">
        <v>302</v>
      </c>
      <c r="E147" s="164" t="s">
        <v>977</v>
      </c>
      <c r="F147" s="164" t="s">
        <v>75</v>
      </c>
      <c r="G147" s="112">
        <f t="shared" si="6"/>
        <v>25</v>
      </c>
      <c r="H147" s="165">
        <v>25000</v>
      </c>
      <c r="I147" s="112">
        <f t="shared" si="7"/>
        <v>30</v>
      </c>
      <c r="J147" s="169">
        <v>30000</v>
      </c>
    </row>
    <row r="148" spans="1:10" ht="25.5">
      <c r="A148" s="87">
        <f t="shared" si="8"/>
        <v>136</v>
      </c>
      <c r="B148" s="163" t="s">
        <v>532</v>
      </c>
      <c r="C148" s="164" t="s">
        <v>192</v>
      </c>
      <c r="D148" s="164" t="s">
        <v>302</v>
      </c>
      <c r="E148" s="164" t="s">
        <v>977</v>
      </c>
      <c r="F148" s="164" t="s">
        <v>386</v>
      </c>
      <c r="G148" s="112">
        <f t="shared" si="6"/>
        <v>25</v>
      </c>
      <c r="H148" s="165">
        <v>25000</v>
      </c>
      <c r="I148" s="112">
        <f t="shared" si="7"/>
        <v>30</v>
      </c>
      <c r="J148" s="169">
        <v>30000</v>
      </c>
    </row>
    <row r="149" spans="1:10" ht="51">
      <c r="A149" s="87">
        <f t="shared" si="8"/>
        <v>137</v>
      </c>
      <c r="B149" s="163" t="s">
        <v>978</v>
      </c>
      <c r="C149" s="164" t="s">
        <v>192</v>
      </c>
      <c r="D149" s="164" t="s">
        <v>302</v>
      </c>
      <c r="E149" s="164" t="s">
        <v>979</v>
      </c>
      <c r="F149" s="164" t="s">
        <v>75</v>
      </c>
      <c r="G149" s="112">
        <f t="shared" si="6"/>
        <v>30</v>
      </c>
      <c r="H149" s="165">
        <v>30000</v>
      </c>
      <c r="I149" s="112">
        <f t="shared" si="7"/>
        <v>30</v>
      </c>
      <c r="J149" s="169">
        <v>30000</v>
      </c>
    </row>
    <row r="150" spans="1:10" ht="25.5">
      <c r="A150" s="87">
        <f t="shared" si="8"/>
        <v>138</v>
      </c>
      <c r="B150" s="163" t="s">
        <v>532</v>
      </c>
      <c r="C150" s="164" t="s">
        <v>192</v>
      </c>
      <c r="D150" s="164" t="s">
        <v>302</v>
      </c>
      <c r="E150" s="164" t="s">
        <v>979</v>
      </c>
      <c r="F150" s="164" t="s">
        <v>386</v>
      </c>
      <c r="G150" s="112">
        <f t="shared" si="6"/>
        <v>30</v>
      </c>
      <c r="H150" s="165">
        <v>30000</v>
      </c>
      <c r="I150" s="112">
        <f t="shared" si="7"/>
        <v>30</v>
      </c>
      <c r="J150" s="169">
        <v>30000</v>
      </c>
    </row>
    <row r="151" spans="1:10" ht="51">
      <c r="A151" s="87">
        <f t="shared" si="8"/>
        <v>139</v>
      </c>
      <c r="B151" s="163" t="s">
        <v>980</v>
      </c>
      <c r="C151" s="164" t="s">
        <v>192</v>
      </c>
      <c r="D151" s="164" t="s">
        <v>302</v>
      </c>
      <c r="E151" s="164" t="s">
        <v>981</v>
      </c>
      <c r="F151" s="164" t="s">
        <v>75</v>
      </c>
      <c r="G151" s="112">
        <f t="shared" si="6"/>
        <v>63.3</v>
      </c>
      <c r="H151" s="165">
        <v>63300</v>
      </c>
      <c r="I151" s="112">
        <f t="shared" si="7"/>
        <v>54.3</v>
      </c>
      <c r="J151" s="169">
        <v>54300</v>
      </c>
    </row>
    <row r="152" spans="1:10" ht="25.5">
      <c r="A152" s="87">
        <f t="shared" si="8"/>
        <v>140</v>
      </c>
      <c r="B152" s="163" t="s">
        <v>532</v>
      </c>
      <c r="C152" s="164" t="s">
        <v>192</v>
      </c>
      <c r="D152" s="164" t="s">
        <v>302</v>
      </c>
      <c r="E152" s="164" t="s">
        <v>981</v>
      </c>
      <c r="F152" s="164" t="s">
        <v>386</v>
      </c>
      <c r="G152" s="112">
        <f t="shared" si="6"/>
        <v>63.3</v>
      </c>
      <c r="H152" s="165">
        <v>63300</v>
      </c>
      <c r="I152" s="112">
        <f t="shared" si="7"/>
        <v>54.3</v>
      </c>
      <c r="J152" s="169">
        <v>54300</v>
      </c>
    </row>
    <row r="153" spans="1:10" ht="25.5">
      <c r="A153" s="87">
        <f t="shared" si="8"/>
        <v>141</v>
      </c>
      <c r="B153" s="163" t="s">
        <v>982</v>
      </c>
      <c r="C153" s="164" t="s">
        <v>192</v>
      </c>
      <c r="D153" s="164" t="s">
        <v>302</v>
      </c>
      <c r="E153" s="164" t="s">
        <v>983</v>
      </c>
      <c r="F153" s="164" t="s">
        <v>75</v>
      </c>
      <c r="G153" s="112">
        <f t="shared" si="6"/>
        <v>80</v>
      </c>
      <c r="H153" s="165">
        <v>80000</v>
      </c>
      <c r="I153" s="112">
        <f t="shared" si="7"/>
        <v>80</v>
      </c>
      <c r="J153" s="169">
        <v>80000</v>
      </c>
    </row>
    <row r="154" spans="1:10" ht="25.5">
      <c r="A154" s="87">
        <f t="shared" si="8"/>
        <v>142</v>
      </c>
      <c r="B154" s="163" t="s">
        <v>532</v>
      </c>
      <c r="C154" s="164" t="s">
        <v>192</v>
      </c>
      <c r="D154" s="164" t="s">
        <v>302</v>
      </c>
      <c r="E154" s="164" t="s">
        <v>983</v>
      </c>
      <c r="F154" s="164" t="s">
        <v>386</v>
      </c>
      <c r="G154" s="112">
        <f t="shared" si="6"/>
        <v>80</v>
      </c>
      <c r="H154" s="165">
        <v>80000</v>
      </c>
      <c r="I154" s="112">
        <f t="shared" si="7"/>
        <v>80</v>
      </c>
      <c r="J154" s="169">
        <v>80000</v>
      </c>
    </row>
    <row r="155" spans="1:10" ht="12.75">
      <c r="A155" s="87">
        <f t="shared" si="8"/>
        <v>143</v>
      </c>
      <c r="B155" s="163" t="s">
        <v>778</v>
      </c>
      <c r="C155" s="164" t="s">
        <v>192</v>
      </c>
      <c r="D155" s="164" t="s">
        <v>174</v>
      </c>
      <c r="E155" s="164" t="s">
        <v>889</v>
      </c>
      <c r="F155" s="164" t="s">
        <v>75</v>
      </c>
      <c r="G155" s="112">
        <f t="shared" si="6"/>
        <v>7772</v>
      </c>
      <c r="H155" s="165">
        <v>7772000</v>
      </c>
      <c r="I155" s="112">
        <f t="shared" si="7"/>
        <v>7868.4</v>
      </c>
      <c r="J155" s="169">
        <v>7868400</v>
      </c>
    </row>
    <row r="156" spans="1:10" ht="12.75">
      <c r="A156" s="87">
        <f t="shared" si="8"/>
        <v>144</v>
      </c>
      <c r="B156" s="163" t="s">
        <v>779</v>
      </c>
      <c r="C156" s="164" t="s">
        <v>192</v>
      </c>
      <c r="D156" s="164" t="s">
        <v>175</v>
      </c>
      <c r="E156" s="164" t="s">
        <v>889</v>
      </c>
      <c r="F156" s="164" t="s">
        <v>75</v>
      </c>
      <c r="G156" s="112">
        <f t="shared" si="6"/>
        <v>1970</v>
      </c>
      <c r="H156" s="165">
        <v>1970000</v>
      </c>
      <c r="I156" s="112">
        <f t="shared" si="7"/>
        <v>1981.4</v>
      </c>
      <c r="J156" s="169">
        <v>1981400</v>
      </c>
    </row>
    <row r="157" spans="1:10" ht="51">
      <c r="A157" s="87">
        <f t="shared" si="8"/>
        <v>145</v>
      </c>
      <c r="B157" s="163" t="s">
        <v>712</v>
      </c>
      <c r="C157" s="164" t="s">
        <v>192</v>
      </c>
      <c r="D157" s="164" t="s">
        <v>175</v>
      </c>
      <c r="E157" s="164" t="s">
        <v>984</v>
      </c>
      <c r="F157" s="164" t="s">
        <v>75</v>
      </c>
      <c r="G157" s="112">
        <f t="shared" si="6"/>
        <v>1303</v>
      </c>
      <c r="H157" s="165">
        <v>1303000</v>
      </c>
      <c r="I157" s="112">
        <f t="shared" si="7"/>
        <v>1312</v>
      </c>
      <c r="J157" s="169">
        <v>1312000</v>
      </c>
    </row>
    <row r="158" spans="1:10" ht="38.25">
      <c r="A158" s="87">
        <f t="shared" si="8"/>
        <v>146</v>
      </c>
      <c r="B158" s="163" t="s">
        <v>568</v>
      </c>
      <c r="C158" s="164" t="s">
        <v>192</v>
      </c>
      <c r="D158" s="164" t="s">
        <v>175</v>
      </c>
      <c r="E158" s="164" t="s">
        <v>985</v>
      </c>
      <c r="F158" s="164" t="s">
        <v>75</v>
      </c>
      <c r="G158" s="112">
        <f t="shared" si="6"/>
        <v>1303</v>
      </c>
      <c r="H158" s="165">
        <v>1303000</v>
      </c>
      <c r="I158" s="112">
        <f t="shared" si="7"/>
        <v>1312</v>
      </c>
      <c r="J158" s="169">
        <v>1312000</v>
      </c>
    </row>
    <row r="159" spans="1:10" ht="25.5">
      <c r="A159" s="87">
        <f t="shared" si="8"/>
        <v>147</v>
      </c>
      <c r="B159" s="163" t="s">
        <v>569</v>
      </c>
      <c r="C159" s="164" t="s">
        <v>192</v>
      </c>
      <c r="D159" s="164" t="s">
        <v>175</v>
      </c>
      <c r="E159" s="164" t="s">
        <v>986</v>
      </c>
      <c r="F159" s="164" t="s">
        <v>75</v>
      </c>
      <c r="G159" s="112">
        <f t="shared" si="6"/>
        <v>40</v>
      </c>
      <c r="H159" s="165">
        <v>40000</v>
      </c>
      <c r="I159" s="112">
        <f t="shared" si="7"/>
        <v>40</v>
      </c>
      <c r="J159" s="169">
        <v>40000</v>
      </c>
    </row>
    <row r="160" spans="1:10" ht="12.75">
      <c r="A160" s="87">
        <f t="shared" si="8"/>
        <v>148</v>
      </c>
      <c r="B160" s="163" t="s">
        <v>904</v>
      </c>
      <c r="C160" s="164" t="s">
        <v>192</v>
      </c>
      <c r="D160" s="164" t="s">
        <v>175</v>
      </c>
      <c r="E160" s="164" t="s">
        <v>986</v>
      </c>
      <c r="F160" s="164" t="s">
        <v>905</v>
      </c>
      <c r="G160" s="112">
        <f t="shared" si="6"/>
        <v>40</v>
      </c>
      <c r="H160" s="165">
        <v>40000</v>
      </c>
      <c r="I160" s="112">
        <f t="shared" si="7"/>
        <v>40</v>
      </c>
      <c r="J160" s="169">
        <v>40000</v>
      </c>
    </row>
    <row r="161" spans="1:10" ht="38.25">
      <c r="A161" s="87">
        <f t="shared" si="8"/>
        <v>149</v>
      </c>
      <c r="B161" s="163" t="s">
        <v>571</v>
      </c>
      <c r="C161" s="164" t="s">
        <v>192</v>
      </c>
      <c r="D161" s="164" t="s">
        <v>175</v>
      </c>
      <c r="E161" s="164" t="s">
        <v>987</v>
      </c>
      <c r="F161" s="164" t="s">
        <v>75</v>
      </c>
      <c r="G161" s="112">
        <f t="shared" si="6"/>
        <v>100</v>
      </c>
      <c r="H161" s="165">
        <v>100000</v>
      </c>
      <c r="I161" s="112">
        <f t="shared" si="7"/>
        <v>100</v>
      </c>
      <c r="J161" s="169">
        <v>100000</v>
      </c>
    </row>
    <row r="162" spans="1:10" ht="25.5">
      <c r="A162" s="87">
        <f t="shared" si="8"/>
        <v>150</v>
      </c>
      <c r="B162" s="163" t="s">
        <v>532</v>
      </c>
      <c r="C162" s="164" t="s">
        <v>192</v>
      </c>
      <c r="D162" s="164" t="s">
        <v>175</v>
      </c>
      <c r="E162" s="164" t="s">
        <v>987</v>
      </c>
      <c r="F162" s="164" t="s">
        <v>386</v>
      </c>
      <c r="G162" s="112">
        <f t="shared" si="6"/>
        <v>82.5</v>
      </c>
      <c r="H162" s="165">
        <v>82500</v>
      </c>
      <c r="I162" s="112">
        <f t="shared" si="7"/>
        <v>82.5</v>
      </c>
      <c r="J162" s="169">
        <v>82500</v>
      </c>
    </row>
    <row r="163" spans="1:10" ht="12.75">
      <c r="A163" s="87">
        <f t="shared" si="8"/>
        <v>151</v>
      </c>
      <c r="B163" s="163" t="s">
        <v>904</v>
      </c>
      <c r="C163" s="164" t="s">
        <v>192</v>
      </c>
      <c r="D163" s="164" t="s">
        <v>175</v>
      </c>
      <c r="E163" s="164" t="s">
        <v>987</v>
      </c>
      <c r="F163" s="164" t="s">
        <v>905</v>
      </c>
      <c r="G163" s="112">
        <f t="shared" si="6"/>
        <v>17.5</v>
      </c>
      <c r="H163" s="165">
        <v>17500</v>
      </c>
      <c r="I163" s="112">
        <f t="shared" si="7"/>
        <v>17.5</v>
      </c>
      <c r="J163" s="169">
        <v>17500</v>
      </c>
    </row>
    <row r="164" spans="1:10" ht="38.25">
      <c r="A164" s="87">
        <f t="shared" si="8"/>
        <v>152</v>
      </c>
      <c r="B164" s="163" t="s">
        <v>572</v>
      </c>
      <c r="C164" s="164" t="s">
        <v>192</v>
      </c>
      <c r="D164" s="164" t="s">
        <v>175</v>
      </c>
      <c r="E164" s="164" t="s">
        <v>988</v>
      </c>
      <c r="F164" s="164" t="s">
        <v>75</v>
      </c>
      <c r="G164" s="112">
        <f t="shared" si="6"/>
        <v>400</v>
      </c>
      <c r="H164" s="165">
        <v>400000</v>
      </c>
      <c r="I164" s="112">
        <f t="shared" si="7"/>
        <v>400</v>
      </c>
      <c r="J164" s="169">
        <v>400000</v>
      </c>
    </row>
    <row r="165" spans="1:10" ht="51">
      <c r="A165" s="87">
        <f t="shared" si="8"/>
        <v>153</v>
      </c>
      <c r="B165" s="163" t="s">
        <v>916</v>
      </c>
      <c r="C165" s="164" t="s">
        <v>192</v>
      </c>
      <c r="D165" s="164" t="s">
        <v>175</v>
      </c>
      <c r="E165" s="164" t="s">
        <v>988</v>
      </c>
      <c r="F165" s="164" t="s">
        <v>382</v>
      </c>
      <c r="G165" s="112">
        <f t="shared" si="6"/>
        <v>400</v>
      </c>
      <c r="H165" s="165">
        <v>400000</v>
      </c>
      <c r="I165" s="112">
        <f t="shared" si="7"/>
        <v>400</v>
      </c>
      <c r="J165" s="169">
        <v>400000</v>
      </c>
    </row>
    <row r="166" spans="1:10" ht="38.25">
      <c r="A166" s="87">
        <f t="shared" si="8"/>
        <v>154</v>
      </c>
      <c r="B166" s="163" t="s">
        <v>573</v>
      </c>
      <c r="C166" s="164" t="s">
        <v>192</v>
      </c>
      <c r="D166" s="164" t="s">
        <v>175</v>
      </c>
      <c r="E166" s="164" t="s">
        <v>989</v>
      </c>
      <c r="F166" s="164" t="s">
        <v>75</v>
      </c>
      <c r="G166" s="112">
        <f t="shared" si="6"/>
        <v>250</v>
      </c>
      <c r="H166" s="165">
        <v>250000</v>
      </c>
      <c r="I166" s="112">
        <f t="shared" si="7"/>
        <v>250</v>
      </c>
      <c r="J166" s="169">
        <v>250000</v>
      </c>
    </row>
    <row r="167" spans="1:10" ht="51">
      <c r="A167" s="87">
        <f t="shared" si="8"/>
        <v>155</v>
      </c>
      <c r="B167" s="163" t="s">
        <v>916</v>
      </c>
      <c r="C167" s="164" t="s">
        <v>192</v>
      </c>
      <c r="D167" s="164" t="s">
        <v>175</v>
      </c>
      <c r="E167" s="164" t="s">
        <v>989</v>
      </c>
      <c r="F167" s="164" t="s">
        <v>382</v>
      </c>
      <c r="G167" s="112">
        <f t="shared" si="6"/>
        <v>250</v>
      </c>
      <c r="H167" s="165">
        <v>250000</v>
      </c>
      <c r="I167" s="112">
        <f t="shared" si="7"/>
        <v>250</v>
      </c>
      <c r="J167" s="169">
        <v>250000</v>
      </c>
    </row>
    <row r="168" spans="1:10" ht="38.25">
      <c r="A168" s="87">
        <f t="shared" si="8"/>
        <v>156</v>
      </c>
      <c r="B168" s="163" t="s">
        <v>574</v>
      </c>
      <c r="C168" s="164" t="s">
        <v>192</v>
      </c>
      <c r="D168" s="164" t="s">
        <v>175</v>
      </c>
      <c r="E168" s="164" t="s">
        <v>990</v>
      </c>
      <c r="F168" s="164" t="s">
        <v>75</v>
      </c>
      <c r="G168" s="112">
        <f t="shared" si="6"/>
        <v>125</v>
      </c>
      <c r="H168" s="165">
        <v>125000</v>
      </c>
      <c r="I168" s="112">
        <f t="shared" si="7"/>
        <v>130</v>
      </c>
      <c r="J168" s="169">
        <v>130000</v>
      </c>
    </row>
    <row r="169" spans="1:10" ht="25.5">
      <c r="A169" s="87">
        <f t="shared" si="8"/>
        <v>157</v>
      </c>
      <c r="B169" s="163" t="s">
        <v>532</v>
      </c>
      <c r="C169" s="164" t="s">
        <v>192</v>
      </c>
      <c r="D169" s="164" t="s">
        <v>175</v>
      </c>
      <c r="E169" s="164" t="s">
        <v>990</v>
      </c>
      <c r="F169" s="164" t="s">
        <v>386</v>
      </c>
      <c r="G169" s="112">
        <f t="shared" si="6"/>
        <v>125</v>
      </c>
      <c r="H169" s="165">
        <v>125000</v>
      </c>
      <c r="I169" s="112">
        <f t="shared" si="7"/>
        <v>130</v>
      </c>
      <c r="J169" s="169">
        <v>130000</v>
      </c>
    </row>
    <row r="170" spans="1:10" ht="25.5">
      <c r="A170" s="87">
        <f t="shared" si="8"/>
        <v>158</v>
      </c>
      <c r="B170" s="163" t="s">
        <v>575</v>
      </c>
      <c r="C170" s="164" t="s">
        <v>192</v>
      </c>
      <c r="D170" s="164" t="s">
        <v>175</v>
      </c>
      <c r="E170" s="164" t="s">
        <v>991</v>
      </c>
      <c r="F170" s="164" t="s">
        <v>75</v>
      </c>
      <c r="G170" s="112">
        <f t="shared" si="6"/>
        <v>88</v>
      </c>
      <c r="H170" s="165">
        <v>88000</v>
      </c>
      <c r="I170" s="112">
        <f t="shared" si="7"/>
        <v>92</v>
      </c>
      <c r="J170" s="169">
        <v>92000</v>
      </c>
    </row>
    <row r="171" spans="1:10" ht="25.5">
      <c r="A171" s="87">
        <f t="shared" si="8"/>
        <v>159</v>
      </c>
      <c r="B171" s="163" t="s">
        <v>532</v>
      </c>
      <c r="C171" s="164" t="s">
        <v>192</v>
      </c>
      <c r="D171" s="164" t="s">
        <v>175</v>
      </c>
      <c r="E171" s="164" t="s">
        <v>991</v>
      </c>
      <c r="F171" s="164" t="s">
        <v>386</v>
      </c>
      <c r="G171" s="112">
        <f t="shared" si="6"/>
        <v>88</v>
      </c>
      <c r="H171" s="165">
        <v>88000</v>
      </c>
      <c r="I171" s="112">
        <f t="shared" si="7"/>
        <v>92</v>
      </c>
      <c r="J171" s="169">
        <v>92000</v>
      </c>
    </row>
    <row r="172" spans="1:10" ht="38.25">
      <c r="A172" s="87">
        <f t="shared" si="8"/>
        <v>160</v>
      </c>
      <c r="B172" s="163" t="s">
        <v>992</v>
      </c>
      <c r="C172" s="164" t="s">
        <v>192</v>
      </c>
      <c r="D172" s="164" t="s">
        <v>175</v>
      </c>
      <c r="E172" s="164" t="s">
        <v>993</v>
      </c>
      <c r="F172" s="164" t="s">
        <v>75</v>
      </c>
      <c r="G172" s="112">
        <f t="shared" si="6"/>
        <v>300</v>
      </c>
      <c r="H172" s="165">
        <v>300000</v>
      </c>
      <c r="I172" s="112">
        <f t="shared" si="7"/>
        <v>300</v>
      </c>
      <c r="J172" s="169">
        <v>300000</v>
      </c>
    </row>
    <row r="173" spans="1:10" ht="51">
      <c r="A173" s="87">
        <f t="shared" si="8"/>
        <v>161</v>
      </c>
      <c r="B173" s="163" t="s">
        <v>916</v>
      </c>
      <c r="C173" s="164" t="s">
        <v>192</v>
      </c>
      <c r="D173" s="164" t="s">
        <v>175</v>
      </c>
      <c r="E173" s="164" t="s">
        <v>993</v>
      </c>
      <c r="F173" s="164" t="s">
        <v>382</v>
      </c>
      <c r="G173" s="112">
        <f t="shared" si="6"/>
        <v>300</v>
      </c>
      <c r="H173" s="165">
        <v>300000</v>
      </c>
      <c r="I173" s="112">
        <f t="shared" si="7"/>
        <v>300</v>
      </c>
      <c r="J173" s="169">
        <v>300000</v>
      </c>
    </row>
    <row r="174" spans="1:10" ht="12.75">
      <c r="A174" s="87">
        <f t="shared" si="8"/>
        <v>162</v>
      </c>
      <c r="B174" s="163" t="s">
        <v>396</v>
      </c>
      <c r="C174" s="164" t="s">
        <v>192</v>
      </c>
      <c r="D174" s="164" t="s">
        <v>175</v>
      </c>
      <c r="E174" s="164" t="s">
        <v>892</v>
      </c>
      <c r="F174" s="164" t="s">
        <v>75</v>
      </c>
      <c r="G174" s="112">
        <f t="shared" si="6"/>
        <v>667</v>
      </c>
      <c r="H174" s="165">
        <v>667000</v>
      </c>
      <c r="I174" s="112">
        <f t="shared" si="7"/>
        <v>669.4</v>
      </c>
      <c r="J174" s="169">
        <v>669400</v>
      </c>
    </row>
    <row r="175" spans="1:10" ht="51">
      <c r="A175" s="87">
        <f t="shared" si="8"/>
        <v>163</v>
      </c>
      <c r="B175" s="163" t="s">
        <v>994</v>
      </c>
      <c r="C175" s="164" t="s">
        <v>192</v>
      </c>
      <c r="D175" s="164" t="s">
        <v>175</v>
      </c>
      <c r="E175" s="164" t="s">
        <v>995</v>
      </c>
      <c r="F175" s="164" t="s">
        <v>75</v>
      </c>
      <c r="G175" s="112">
        <f t="shared" si="6"/>
        <v>667</v>
      </c>
      <c r="H175" s="165">
        <v>667000</v>
      </c>
      <c r="I175" s="112">
        <f t="shared" si="7"/>
        <v>669.4</v>
      </c>
      <c r="J175" s="169">
        <v>669400</v>
      </c>
    </row>
    <row r="176" spans="1:10" ht="25.5">
      <c r="A176" s="87">
        <f t="shared" si="8"/>
        <v>164</v>
      </c>
      <c r="B176" s="163" t="s">
        <v>532</v>
      </c>
      <c r="C176" s="164" t="s">
        <v>192</v>
      </c>
      <c r="D176" s="164" t="s">
        <v>175</v>
      </c>
      <c r="E176" s="164" t="s">
        <v>995</v>
      </c>
      <c r="F176" s="164" t="s">
        <v>386</v>
      </c>
      <c r="G176" s="112">
        <f t="shared" si="6"/>
        <v>667</v>
      </c>
      <c r="H176" s="165">
        <v>667000</v>
      </c>
      <c r="I176" s="112">
        <f t="shared" si="7"/>
        <v>669.4</v>
      </c>
      <c r="J176" s="169">
        <v>669400</v>
      </c>
    </row>
    <row r="177" spans="1:10" ht="12.75">
      <c r="A177" s="87">
        <f t="shared" si="8"/>
        <v>165</v>
      </c>
      <c r="B177" s="163" t="s">
        <v>780</v>
      </c>
      <c r="C177" s="164" t="s">
        <v>192</v>
      </c>
      <c r="D177" s="164" t="s">
        <v>677</v>
      </c>
      <c r="E177" s="164" t="s">
        <v>889</v>
      </c>
      <c r="F177" s="164" t="s">
        <v>75</v>
      </c>
      <c r="G177" s="112">
        <f t="shared" si="6"/>
        <v>250</v>
      </c>
      <c r="H177" s="165">
        <v>250000</v>
      </c>
      <c r="I177" s="112">
        <f t="shared" si="7"/>
        <v>250</v>
      </c>
      <c r="J177" s="169">
        <v>250000</v>
      </c>
    </row>
    <row r="178" spans="1:10" ht="38.25">
      <c r="A178" s="87">
        <f t="shared" si="8"/>
        <v>166</v>
      </c>
      <c r="B178" s="163" t="s">
        <v>717</v>
      </c>
      <c r="C178" s="164" t="s">
        <v>192</v>
      </c>
      <c r="D178" s="164" t="s">
        <v>677</v>
      </c>
      <c r="E178" s="164" t="s">
        <v>937</v>
      </c>
      <c r="F178" s="164" t="s">
        <v>75</v>
      </c>
      <c r="G178" s="112">
        <f t="shared" si="6"/>
        <v>250</v>
      </c>
      <c r="H178" s="165">
        <v>250000</v>
      </c>
      <c r="I178" s="112">
        <f t="shared" si="7"/>
        <v>250</v>
      </c>
      <c r="J178" s="169">
        <v>250000</v>
      </c>
    </row>
    <row r="179" spans="1:10" ht="63.75">
      <c r="A179" s="87">
        <f t="shared" si="8"/>
        <v>167</v>
      </c>
      <c r="B179" s="163" t="s">
        <v>721</v>
      </c>
      <c r="C179" s="164" t="s">
        <v>192</v>
      </c>
      <c r="D179" s="164" t="s">
        <v>677</v>
      </c>
      <c r="E179" s="164" t="s">
        <v>941</v>
      </c>
      <c r="F179" s="164" t="s">
        <v>75</v>
      </c>
      <c r="G179" s="112">
        <f t="shared" si="6"/>
        <v>250</v>
      </c>
      <c r="H179" s="165">
        <v>250000</v>
      </c>
      <c r="I179" s="112">
        <f t="shared" si="7"/>
        <v>250</v>
      </c>
      <c r="J179" s="169">
        <v>250000</v>
      </c>
    </row>
    <row r="180" spans="1:10" ht="63.75">
      <c r="A180" s="87">
        <f t="shared" si="8"/>
        <v>168</v>
      </c>
      <c r="B180" s="163" t="s">
        <v>562</v>
      </c>
      <c r="C180" s="164" t="s">
        <v>192</v>
      </c>
      <c r="D180" s="164" t="s">
        <v>677</v>
      </c>
      <c r="E180" s="164" t="s">
        <v>996</v>
      </c>
      <c r="F180" s="164" t="s">
        <v>75</v>
      </c>
      <c r="G180" s="112">
        <f t="shared" si="6"/>
        <v>250</v>
      </c>
      <c r="H180" s="165">
        <v>250000</v>
      </c>
      <c r="I180" s="112">
        <f t="shared" si="7"/>
        <v>250</v>
      </c>
      <c r="J180" s="169">
        <v>250000</v>
      </c>
    </row>
    <row r="181" spans="1:10" ht="25.5">
      <c r="A181" s="87">
        <f t="shared" si="8"/>
        <v>169</v>
      </c>
      <c r="B181" s="163" t="s">
        <v>547</v>
      </c>
      <c r="C181" s="164" t="s">
        <v>192</v>
      </c>
      <c r="D181" s="164" t="s">
        <v>677</v>
      </c>
      <c r="E181" s="164" t="s">
        <v>996</v>
      </c>
      <c r="F181" s="164" t="s">
        <v>387</v>
      </c>
      <c r="G181" s="112">
        <f t="shared" si="6"/>
        <v>176.542</v>
      </c>
      <c r="H181" s="165">
        <v>176542</v>
      </c>
      <c r="I181" s="112">
        <f t="shared" si="7"/>
        <v>176.542</v>
      </c>
      <c r="J181" s="169">
        <v>176542</v>
      </c>
    </row>
    <row r="182" spans="1:10" ht="25.5">
      <c r="A182" s="87">
        <f t="shared" si="8"/>
        <v>170</v>
      </c>
      <c r="B182" s="163" t="s">
        <v>532</v>
      </c>
      <c r="C182" s="164" t="s">
        <v>192</v>
      </c>
      <c r="D182" s="164" t="s">
        <v>677</v>
      </c>
      <c r="E182" s="164" t="s">
        <v>996</v>
      </c>
      <c r="F182" s="164" t="s">
        <v>386</v>
      </c>
      <c r="G182" s="112">
        <f t="shared" si="6"/>
        <v>73.458</v>
      </c>
      <c r="H182" s="165">
        <v>73458</v>
      </c>
      <c r="I182" s="112">
        <f t="shared" si="7"/>
        <v>73.458</v>
      </c>
      <c r="J182" s="169">
        <v>73458</v>
      </c>
    </row>
    <row r="183" spans="1:10" ht="12.75">
      <c r="A183" s="87">
        <f t="shared" si="8"/>
        <v>171</v>
      </c>
      <c r="B183" s="163" t="s">
        <v>782</v>
      </c>
      <c r="C183" s="164" t="s">
        <v>192</v>
      </c>
      <c r="D183" s="164" t="s">
        <v>195</v>
      </c>
      <c r="E183" s="164" t="s">
        <v>889</v>
      </c>
      <c r="F183" s="164" t="s">
        <v>75</v>
      </c>
      <c r="G183" s="112">
        <f t="shared" si="6"/>
        <v>3863</v>
      </c>
      <c r="H183" s="165">
        <v>3863000</v>
      </c>
      <c r="I183" s="112">
        <f t="shared" si="7"/>
        <v>3863</v>
      </c>
      <c r="J183" s="169">
        <v>3863000</v>
      </c>
    </row>
    <row r="184" spans="1:10" ht="51">
      <c r="A184" s="87">
        <f t="shared" si="8"/>
        <v>172</v>
      </c>
      <c r="B184" s="163" t="s">
        <v>712</v>
      </c>
      <c r="C184" s="164" t="s">
        <v>192</v>
      </c>
      <c r="D184" s="164" t="s">
        <v>195</v>
      </c>
      <c r="E184" s="164" t="s">
        <v>984</v>
      </c>
      <c r="F184" s="164" t="s">
        <v>75</v>
      </c>
      <c r="G184" s="112">
        <f t="shared" si="6"/>
        <v>3863</v>
      </c>
      <c r="H184" s="165">
        <v>3863000</v>
      </c>
      <c r="I184" s="112">
        <f t="shared" si="7"/>
        <v>3863</v>
      </c>
      <c r="J184" s="169">
        <v>3863000</v>
      </c>
    </row>
    <row r="185" spans="1:10" ht="38.25">
      <c r="A185" s="87">
        <f t="shared" si="8"/>
        <v>173</v>
      </c>
      <c r="B185" s="163" t="s">
        <v>576</v>
      </c>
      <c r="C185" s="164" t="s">
        <v>192</v>
      </c>
      <c r="D185" s="164" t="s">
        <v>195</v>
      </c>
      <c r="E185" s="164" t="s">
        <v>997</v>
      </c>
      <c r="F185" s="164" t="s">
        <v>75</v>
      </c>
      <c r="G185" s="112">
        <f aca="true" t="shared" si="9" ref="G185:G234">H185/1000</f>
        <v>3863</v>
      </c>
      <c r="H185" s="165">
        <v>3863000</v>
      </c>
      <c r="I185" s="112">
        <f aca="true" t="shared" si="10" ref="I185:I234">J185/1000</f>
        <v>3863</v>
      </c>
      <c r="J185" s="169">
        <v>3863000</v>
      </c>
    </row>
    <row r="186" spans="1:10" ht="25.5">
      <c r="A186" s="87">
        <f t="shared" si="8"/>
        <v>174</v>
      </c>
      <c r="B186" s="163" t="s">
        <v>577</v>
      </c>
      <c r="C186" s="164" t="s">
        <v>192</v>
      </c>
      <c r="D186" s="164" t="s">
        <v>195</v>
      </c>
      <c r="E186" s="164" t="s">
        <v>1002</v>
      </c>
      <c r="F186" s="164" t="s">
        <v>75</v>
      </c>
      <c r="G186" s="112">
        <f t="shared" si="9"/>
        <v>200</v>
      </c>
      <c r="H186" s="165">
        <v>200000</v>
      </c>
      <c r="I186" s="112">
        <f t="shared" si="10"/>
        <v>200</v>
      </c>
      <c r="J186" s="169">
        <v>200000</v>
      </c>
    </row>
    <row r="187" spans="1:10" ht="25.5">
      <c r="A187" s="87">
        <f t="shared" si="8"/>
        <v>175</v>
      </c>
      <c r="B187" s="163" t="s">
        <v>532</v>
      </c>
      <c r="C187" s="164" t="s">
        <v>192</v>
      </c>
      <c r="D187" s="164" t="s">
        <v>195</v>
      </c>
      <c r="E187" s="164" t="s">
        <v>1002</v>
      </c>
      <c r="F187" s="164" t="s">
        <v>386</v>
      </c>
      <c r="G187" s="112">
        <f t="shared" si="9"/>
        <v>200</v>
      </c>
      <c r="H187" s="165">
        <v>200000</v>
      </c>
      <c r="I187" s="112">
        <f t="shared" si="10"/>
        <v>200</v>
      </c>
      <c r="J187" s="169">
        <v>200000</v>
      </c>
    </row>
    <row r="188" spans="1:10" ht="38.25">
      <c r="A188" s="87">
        <f t="shared" si="8"/>
        <v>176</v>
      </c>
      <c r="B188" s="163" t="s">
        <v>578</v>
      </c>
      <c r="C188" s="164" t="s">
        <v>192</v>
      </c>
      <c r="D188" s="164" t="s">
        <v>195</v>
      </c>
      <c r="E188" s="164" t="s">
        <v>1005</v>
      </c>
      <c r="F188" s="164" t="s">
        <v>75</v>
      </c>
      <c r="G188" s="112">
        <f t="shared" si="9"/>
        <v>3663</v>
      </c>
      <c r="H188" s="165">
        <v>3663000</v>
      </c>
      <c r="I188" s="112">
        <f t="shared" si="10"/>
        <v>3663</v>
      </c>
      <c r="J188" s="169">
        <v>3663000</v>
      </c>
    </row>
    <row r="189" spans="1:10" ht="25.5">
      <c r="A189" s="87">
        <f t="shared" si="8"/>
        <v>177</v>
      </c>
      <c r="B189" s="163" t="s">
        <v>532</v>
      </c>
      <c r="C189" s="164" t="s">
        <v>192</v>
      </c>
      <c r="D189" s="164" t="s">
        <v>195</v>
      </c>
      <c r="E189" s="164" t="s">
        <v>1005</v>
      </c>
      <c r="F189" s="164" t="s">
        <v>386</v>
      </c>
      <c r="G189" s="112">
        <f t="shared" si="9"/>
        <v>3663</v>
      </c>
      <c r="H189" s="165">
        <v>3663000</v>
      </c>
      <c r="I189" s="112">
        <f t="shared" si="10"/>
        <v>3663</v>
      </c>
      <c r="J189" s="169">
        <v>3663000</v>
      </c>
    </row>
    <row r="190" spans="1:10" ht="12.75">
      <c r="A190" s="87">
        <f t="shared" si="8"/>
        <v>178</v>
      </c>
      <c r="B190" s="163" t="s">
        <v>783</v>
      </c>
      <c r="C190" s="164" t="s">
        <v>192</v>
      </c>
      <c r="D190" s="164" t="s">
        <v>176</v>
      </c>
      <c r="E190" s="164" t="s">
        <v>889</v>
      </c>
      <c r="F190" s="164" t="s">
        <v>75</v>
      </c>
      <c r="G190" s="112">
        <f t="shared" si="9"/>
        <v>1689</v>
      </c>
      <c r="H190" s="165">
        <v>1689000</v>
      </c>
      <c r="I190" s="112">
        <f t="shared" si="10"/>
        <v>1774</v>
      </c>
      <c r="J190" s="169">
        <v>1774000</v>
      </c>
    </row>
    <row r="191" spans="1:10" ht="51">
      <c r="A191" s="87">
        <f t="shared" si="8"/>
        <v>179</v>
      </c>
      <c r="B191" s="163" t="s">
        <v>723</v>
      </c>
      <c r="C191" s="164" t="s">
        <v>192</v>
      </c>
      <c r="D191" s="164" t="s">
        <v>176</v>
      </c>
      <c r="E191" s="164" t="s">
        <v>1006</v>
      </c>
      <c r="F191" s="164" t="s">
        <v>75</v>
      </c>
      <c r="G191" s="112">
        <f t="shared" si="9"/>
        <v>1634</v>
      </c>
      <c r="H191" s="165">
        <v>1634000</v>
      </c>
      <c r="I191" s="112">
        <f t="shared" si="10"/>
        <v>1719</v>
      </c>
      <c r="J191" s="169">
        <v>1719000</v>
      </c>
    </row>
    <row r="192" spans="1:10" ht="38.25">
      <c r="A192" s="87">
        <f t="shared" si="8"/>
        <v>180</v>
      </c>
      <c r="B192" s="163" t="s">
        <v>579</v>
      </c>
      <c r="C192" s="164" t="s">
        <v>192</v>
      </c>
      <c r="D192" s="164" t="s">
        <v>176</v>
      </c>
      <c r="E192" s="164" t="s">
        <v>1007</v>
      </c>
      <c r="F192" s="164" t="s">
        <v>75</v>
      </c>
      <c r="G192" s="112">
        <f t="shared" si="9"/>
        <v>150</v>
      </c>
      <c r="H192" s="165">
        <v>150000</v>
      </c>
      <c r="I192" s="112">
        <f t="shared" si="10"/>
        <v>150</v>
      </c>
      <c r="J192" s="169">
        <v>150000</v>
      </c>
    </row>
    <row r="193" spans="1:10" ht="38.25">
      <c r="A193" s="87">
        <f t="shared" si="8"/>
        <v>181</v>
      </c>
      <c r="B193" s="163" t="s">
        <v>580</v>
      </c>
      <c r="C193" s="164" t="s">
        <v>192</v>
      </c>
      <c r="D193" s="164" t="s">
        <v>176</v>
      </c>
      <c r="E193" s="164" t="s">
        <v>1008</v>
      </c>
      <c r="F193" s="164" t="s">
        <v>75</v>
      </c>
      <c r="G193" s="112">
        <f t="shared" si="9"/>
        <v>150</v>
      </c>
      <c r="H193" s="165">
        <v>150000</v>
      </c>
      <c r="I193" s="112">
        <f t="shared" si="10"/>
        <v>150</v>
      </c>
      <c r="J193" s="169">
        <v>150000</v>
      </c>
    </row>
    <row r="194" spans="1:10" ht="25.5">
      <c r="A194" s="87">
        <f t="shared" si="8"/>
        <v>182</v>
      </c>
      <c r="B194" s="163" t="s">
        <v>532</v>
      </c>
      <c r="C194" s="164" t="s">
        <v>192</v>
      </c>
      <c r="D194" s="164" t="s">
        <v>176</v>
      </c>
      <c r="E194" s="164" t="s">
        <v>1008</v>
      </c>
      <c r="F194" s="164" t="s">
        <v>386</v>
      </c>
      <c r="G194" s="112">
        <f t="shared" si="9"/>
        <v>150</v>
      </c>
      <c r="H194" s="165">
        <v>150000</v>
      </c>
      <c r="I194" s="112">
        <f t="shared" si="10"/>
        <v>150</v>
      </c>
      <c r="J194" s="169">
        <v>150000</v>
      </c>
    </row>
    <row r="195" spans="1:10" ht="25.5">
      <c r="A195" s="87">
        <f t="shared" si="8"/>
        <v>183</v>
      </c>
      <c r="B195" s="163" t="s">
        <v>581</v>
      </c>
      <c r="C195" s="164" t="s">
        <v>192</v>
      </c>
      <c r="D195" s="164" t="s">
        <v>176</v>
      </c>
      <c r="E195" s="164" t="s">
        <v>1009</v>
      </c>
      <c r="F195" s="164" t="s">
        <v>75</v>
      </c>
      <c r="G195" s="112">
        <f t="shared" si="9"/>
        <v>1484</v>
      </c>
      <c r="H195" s="165">
        <v>1484000</v>
      </c>
      <c r="I195" s="112">
        <f t="shared" si="10"/>
        <v>1569</v>
      </c>
      <c r="J195" s="169">
        <v>1569000</v>
      </c>
    </row>
    <row r="196" spans="1:10" ht="63.75">
      <c r="A196" s="87">
        <f t="shared" si="8"/>
        <v>184</v>
      </c>
      <c r="B196" s="163" t="s">
        <v>582</v>
      </c>
      <c r="C196" s="164" t="s">
        <v>192</v>
      </c>
      <c r="D196" s="164" t="s">
        <v>176</v>
      </c>
      <c r="E196" s="164" t="s">
        <v>1010</v>
      </c>
      <c r="F196" s="164" t="s">
        <v>75</v>
      </c>
      <c r="G196" s="112">
        <f t="shared" si="9"/>
        <v>250</v>
      </c>
      <c r="H196" s="165">
        <v>250000</v>
      </c>
      <c r="I196" s="112">
        <f t="shared" si="10"/>
        <v>250</v>
      </c>
      <c r="J196" s="169">
        <v>250000</v>
      </c>
    </row>
    <row r="197" spans="1:10" ht="51">
      <c r="A197" s="87">
        <f t="shared" si="8"/>
        <v>185</v>
      </c>
      <c r="B197" s="163" t="s">
        <v>916</v>
      </c>
      <c r="C197" s="164" t="s">
        <v>192</v>
      </c>
      <c r="D197" s="164" t="s">
        <v>176</v>
      </c>
      <c r="E197" s="164" t="s">
        <v>1010</v>
      </c>
      <c r="F197" s="164" t="s">
        <v>382</v>
      </c>
      <c r="G197" s="112">
        <f t="shared" si="9"/>
        <v>250</v>
      </c>
      <c r="H197" s="165">
        <v>250000</v>
      </c>
      <c r="I197" s="112">
        <f t="shared" si="10"/>
        <v>250</v>
      </c>
      <c r="J197" s="169">
        <v>250000</v>
      </c>
    </row>
    <row r="198" spans="1:10" ht="51">
      <c r="A198" s="87">
        <f t="shared" si="8"/>
        <v>186</v>
      </c>
      <c r="B198" s="163" t="s">
        <v>583</v>
      </c>
      <c r="C198" s="164" t="s">
        <v>192</v>
      </c>
      <c r="D198" s="164" t="s">
        <v>176</v>
      </c>
      <c r="E198" s="164" t="s">
        <v>1011</v>
      </c>
      <c r="F198" s="164" t="s">
        <v>75</v>
      </c>
      <c r="G198" s="112">
        <f t="shared" si="9"/>
        <v>600</v>
      </c>
      <c r="H198" s="165">
        <v>600000</v>
      </c>
      <c r="I198" s="112">
        <f t="shared" si="10"/>
        <v>700</v>
      </c>
      <c r="J198" s="169">
        <v>700000</v>
      </c>
    </row>
    <row r="199" spans="1:10" ht="51">
      <c r="A199" s="87">
        <f t="shared" si="8"/>
        <v>187</v>
      </c>
      <c r="B199" s="163" t="s">
        <v>916</v>
      </c>
      <c r="C199" s="164" t="s">
        <v>192</v>
      </c>
      <c r="D199" s="164" t="s">
        <v>176</v>
      </c>
      <c r="E199" s="164" t="s">
        <v>1011</v>
      </c>
      <c r="F199" s="164" t="s">
        <v>382</v>
      </c>
      <c r="G199" s="112">
        <f t="shared" si="9"/>
        <v>600</v>
      </c>
      <c r="H199" s="165">
        <v>600000</v>
      </c>
      <c r="I199" s="112">
        <f t="shared" si="10"/>
        <v>700</v>
      </c>
      <c r="J199" s="169">
        <v>700000</v>
      </c>
    </row>
    <row r="200" spans="1:10" ht="63.75">
      <c r="A200" s="87">
        <f t="shared" si="8"/>
        <v>188</v>
      </c>
      <c r="B200" s="163" t="s">
        <v>584</v>
      </c>
      <c r="C200" s="164" t="s">
        <v>192</v>
      </c>
      <c r="D200" s="164" t="s">
        <v>176</v>
      </c>
      <c r="E200" s="164" t="s">
        <v>1012</v>
      </c>
      <c r="F200" s="164" t="s">
        <v>75</v>
      </c>
      <c r="G200" s="112">
        <f t="shared" si="9"/>
        <v>10</v>
      </c>
      <c r="H200" s="165">
        <v>10000</v>
      </c>
      <c r="I200" s="112">
        <f t="shared" si="10"/>
        <v>10</v>
      </c>
      <c r="J200" s="169">
        <v>10000</v>
      </c>
    </row>
    <row r="201" spans="1:10" ht="51">
      <c r="A201" s="87">
        <f t="shared" si="8"/>
        <v>189</v>
      </c>
      <c r="B201" s="163" t="s">
        <v>916</v>
      </c>
      <c r="C201" s="164" t="s">
        <v>192</v>
      </c>
      <c r="D201" s="164" t="s">
        <v>176</v>
      </c>
      <c r="E201" s="164" t="s">
        <v>1012</v>
      </c>
      <c r="F201" s="164" t="s">
        <v>382</v>
      </c>
      <c r="G201" s="112">
        <f t="shared" si="9"/>
        <v>10</v>
      </c>
      <c r="H201" s="165">
        <v>10000</v>
      </c>
      <c r="I201" s="112">
        <f t="shared" si="10"/>
        <v>10</v>
      </c>
      <c r="J201" s="169">
        <v>10000</v>
      </c>
    </row>
    <row r="202" spans="1:10" ht="25.5">
      <c r="A202" s="87">
        <f t="shared" si="8"/>
        <v>190</v>
      </c>
      <c r="B202" s="163" t="s">
        <v>587</v>
      </c>
      <c r="C202" s="164" t="s">
        <v>192</v>
      </c>
      <c r="D202" s="164" t="s">
        <v>176</v>
      </c>
      <c r="E202" s="164" t="s">
        <v>1013</v>
      </c>
      <c r="F202" s="164" t="s">
        <v>75</v>
      </c>
      <c r="G202" s="112">
        <f t="shared" si="9"/>
        <v>47</v>
      </c>
      <c r="H202" s="165">
        <v>47000</v>
      </c>
      <c r="I202" s="112">
        <f t="shared" si="10"/>
        <v>50</v>
      </c>
      <c r="J202" s="169">
        <v>50000</v>
      </c>
    </row>
    <row r="203" spans="1:10" ht="25.5">
      <c r="A203" s="87">
        <f t="shared" si="8"/>
        <v>191</v>
      </c>
      <c r="B203" s="163" t="s">
        <v>532</v>
      </c>
      <c r="C203" s="164" t="s">
        <v>192</v>
      </c>
      <c r="D203" s="164" t="s">
        <v>176</v>
      </c>
      <c r="E203" s="164" t="s">
        <v>1013</v>
      </c>
      <c r="F203" s="164" t="s">
        <v>386</v>
      </c>
      <c r="G203" s="112">
        <f t="shared" si="9"/>
        <v>47</v>
      </c>
      <c r="H203" s="165">
        <v>47000</v>
      </c>
      <c r="I203" s="112">
        <f t="shared" si="10"/>
        <v>50</v>
      </c>
      <c r="J203" s="169">
        <v>50000</v>
      </c>
    </row>
    <row r="204" spans="1:10" ht="63.75">
      <c r="A204" s="87">
        <f t="shared" si="8"/>
        <v>192</v>
      </c>
      <c r="B204" s="163" t="s">
        <v>724</v>
      </c>
      <c r="C204" s="164" t="s">
        <v>192</v>
      </c>
      <c r="D204" s="164" t="s">
        <v>176</v>
      </c>
      <c r="E204" s="164" t="s">
        <v>1014</v>
      </c>
      <c r="F204" s="164" t="s">
        <v>75</v>
      </c>
      <c r="G204" s="112">
        <f t="shared" si="9"/>
        <v>22</v>
      </c>
      <c r="H204" s="165">
        <v>22000</v>
      </c>
      <c r="I204" s="112">
        <f t="shared" si="10"/>
        <v>24</v>
      </c>
      <c r="J204" s="169">
        <v>24000</v>
      </c>
    </row>
    <row r="205" spans="1:10" ht="25.5">
      <c r="A205" s="87">
        <f t="shared" si="8"/>
        <v>193</v>
      </c>
      <c r="B205" s="163" t="s">
        <v>532</v>
      </c>
      <c r="C205" s="164" t="s">
        <v>192</v>
      </c>
      <c r="D205" s="164" t="s">
        <v>176</v>
      </c>
      <c r="E205" s="164" t="s">
        <v>1014</v>
      </c>
      <c r="F205" s="164" t="s">
        <v>386</v>
      </c>
      <c r="G205" s="112">
        <f t="shared" si="9"/>
        <v>22</v>
      </c>
      <c r="H205" s="165">
        <v>22000</v>
      </c>
      <c r="I205" s="112">
        <f t="shared" si="10"/>
        <v>24</v>
      </c>
      <c r="J205" s="169">
        <v>24000</v>
      </c>
    </row>
    <row r="206" spans="1:10" ht="63.75">
      <c r="A206" s="87">
        <f aca="true" t="shared" si="11" ref="A206:A269">1+A205</f>
        <v>194</v>
      </c>
      <c r="B206" s="163" t="s">
        <v>1015</v>
      </c>
      <c r="C206" s="164" t="s">
        <v>192</v>
      </c>
      <c r="D206" s="164" t="s">
        <v>176</v>
      </c>
      <c r="E206" s="164" t="s">
        <v>1016</v>
      </c>
      <c r="F206" s="164" t="s">
        <v>75</v>
      </c>
      <c r="G206" s="112">
        <f t="shared" si="9"/>
        <v>500</v>
      </c>
      <c r="H206" s="165">
        <v>500000</v>
      </c>
      <c r="I206" s="112">
        <f t="shared" si="10"/>
        <v>500</v>
      </c>
      <c r="J206" s="169">
        <v>500000</v>
      </c>
    </row>
    <row r="207" spans="1:10" ht="51">
      <c r="A207" s="87">
        <f t="shared" si="11"/>
        <v>195</v>
      </c>
      <c r="B207" s="163" t="s">
        <v>916</v>
      </c>
      <c r="C207" s="164" t="s">
        <v>192</v>
      </c>
      <c r="D207" s="164" t="s">
        <v>176</v>
      </c>
      <c r="E207" s="164" t="s">
        <v>1016</v>
      </c>
      <c r="F207" s="164" t="s">
        <v>382</v>
      </c>
      <c r="G207" s="112">
        <f t="shared" si="9"/>
        <v>500</v>
      </c>
      <c r="H207" s="165">
        <v>500000</v>
      </c>
      <c r="I207" s="112">
        <f t="shared" si="10"/>
        <v>500</v>
      </c>
      <c r="J207" s="169">
        <v>500000</v>
      </c>
    </row>
    <row r="208" spans="1:10" ht="38.25">
      <c r="A208" s="87">
        <f t="shared" si="11"/>
        <v>196</v>
      </c>
      <c r="B208" s="163" t="s">
        <v>586</v>
      </c>
      <c r="C208" s="164" t="s">
        <v>192</v>
      </c>
      <c r="D208" s="164" t="s">
        <v>176</v>
      </c>
      <c r="E208" s="164" t="s">
        <v>1017</v>
      </c>
      <c r="F208" s="164" t="s">
        <v>75</v>
      </c>
      <c r="G208" s="112">
        <f t="shared" si="9"/>
        <v>35</v>
      </c>
      <c r="H208" s="165">
        <v>35000</v>
      </c>
      <c r="I208" s="112">
        <f t="shared" si="10"/>
        <v>35</v>
      </c>
      <c r="J208" s="169">
        <v>35000</v>
      </c>
    </row>
    <row r="209" spans="1:10" ht="25.5">
      <c r="A209" s="87">
        <f t="shared" si="11"/>
        <v>197</v>
      </c>
      <c r="B209" s="163" t="s">
        <v>532</v>
      </c>
      <c r="C209" s="164" t="s">
        <v>192</v>
      </c>
      <c r="D209" s="164" t="s">
        <v>176</v>
      </c>
      <c r="E209" s="164" t="s">
        <v>1017</v>
      </c>
      <c r="F209" s="164" t="s">
        <v>386</v>
      </c>
      <c r="G209" s="112">
        <f t="shared" si="9"/>
        <v>35</v>
      </c>
      <c r="H209" s="165">
        <v>35000</v>
      </c>
      <c r="I209" s="112">
        <f t="shared" si="10"/>
        <v>35</v>
      </c>
      <c r="J209" s="169">
        <v>35000</v>
      </c>
    </row>
    <row r="210" spans="1:10" ht="38.25">
      <c r="A210" s="87">
        <f t="shared" si="11"/>
        <v>198</v>
      </c>
      <c r="B210" s="163" t="s">
        <v>1019</v>
      </c>
      <c r="C210" s="164" t="s">
        <v>192</v>
      </c>
      <c r="D210" s="164" t="s">
        <v>176</v>
      </c>
      <c r="E210" s="164" t="s">
        <v>1020</v>
      </c>
      <c r="F210" s="164" t="s">
        <v>75</v>
      </c>
      <c r="G210" s="112">
        <f t="shared" si="9"/>
        <v>20</v>
      </c>
      <c r="H210" s="165">
        <v>20000</v>
      </c>
      <c r="I210" s="112">
        <f t="shared" si="10"/>
        <v>0</v>
      </c>
      <c r="J210" s="169">
        <v>0</v>
      </c>
    </row>
    <row r="211" spans="1:10" ht="25.5">
      <c r="A211" s="87">
        <f t="shared" si="11"/>
        <v>199</v>
      </c>
      <c r="B211" s="163" t="s">
        <v>532</v>
      </c>
      <c r="C211" s="164" t="s">
        <v>192</v>
      </c>
      <c r="D211" s="164" t="s">
        <v>176</v>
      </c>
      <c r="E211" s="164" t="s">
        <v>1020</v>
      </c>
      <c r="F211" s="164" t="s">
        <v>386</v>
      </c>
      <c r="G211" s="112">
        <f t="shared" si="9"/>
        <v>20</v>
      </c>
      <c r="H211" s="165">
        <v>20000</v>
      </c>
      <c r="I211" s="112">
        <f t="shared" si="10"/>
        <v>0</v>
      </c>
      <c r="J211" s="169">
        <v>0</v>
      </c>
    </row>
    <row r="212" spans="1:10" ht="51">
      <c r="A212" s="87">
        <f t="shared" si="11"/>
        <v>200</v>
      </c>
      <c r="B212" s="163" t="s">
        <v>712</v>
      </c>
      <c r="C212" s="164" t="s">
        <v>192</v>
      </c>
      <c r="D212" s="164" t="s">
        <v>176</v>
      </c>
      <c r="E212" s="164" t="s">
        <v>984</v>
      </c>
      <c r="F212" s="164" t="s">
        <v>75</v>
      </c>
      <c r="G212" s="112">
        <f t="shared" si="9"/>
        <v>55</v>
      </c>
      <c r="H212" s="165">
        <v>55000</v>
      </c>
      <c r="I212" s="112">
        <f t="shared" si="10"/>
        <v>55</v>
      </c>
      <c r="J212" s="169">
        <v>55000</v>
      </c>
    </row>
    <row r="213" spans="1:10" ht="63.75">
      <c r="A213" s="87">
        <f t="shared" si="11"/>
        <v>201</v>
      </c>
      <c r="B213" s="163" t="s">
        <v>1021</v>
      </c>
      <c r="C213" s="164" t="s">
        <v>192</v>
      </c>
      <c r="D213" s="164" t="s">
        <v>176</v>
      </c>
      <c r="E213" s="164" t="s">
        <v>1022</v>
      </c>
      <c r="F213" s="164" t="s">
        <v>75</v>
      </c>
      <c r="G213" s="112">
        <f t="shared" si="9"/>
        <v>55</v>
      </c>
      <c r="H213" s="165">
        <v>55000</v>
      </c>
      <c r="I213" s="112">
        <f t="shared" si="10"/>
        <v>55</v>
      </c>
      <c r="J213" s="169">
        <v>55000</v>
      </c>
    </row>
    <row r="214" spans="1:10" ht="25.5">
      <c r="A214" s="87">
        <f t="shared" si="11"/>
        <v>202</v>
      </c>
      <c r="B214" s="163" t="s">
        <v>588</v>
      </c>
      <c r="C214" s="164" t="s">
        <v>192</v>
      </c>
      <c r="D214" s="164" t="s">
        <v>176</v>
      </c>
      <c r="E214" s="164" t="s">
        <v>1023</v>
      </c>
      <c r="F214" s="164" t="s">
        <v>75</v>
      </c>
      <c r="G214" s="112">
        <f t="shared" si="9"/>
        <v>5</v>
      </c>
      <c r="H214" s="165">
        <v>5000</v>
      </c>
      <c r="I214" s="112">
        <f t="shared" si="10"/>
        <v>5</v>
      </c>
      <c r="J214" s="169">
        <v>5000</v>
      </c>
    </row>
    <row r="215" spans="1:10" ht="25.5">
      <c r="A215" s="87">
        <f t="shared" si="11"/>
        <v>203</v>
      </c>
      <c r="B215" s="163" t="s">
        <v>532</v>
      </c>
      <c r="C215" s="164" t="s">
        <v>192</v>
      </c>
      <c r="D215" s="164" t="s">
        <v>176</v>
      </c>
      <c r="E215" s="164" t="s">
        <v>1023</v>
      </c>
      <c r="F215" s="164" t="s">
        <v>386</v>
      </c>
      <c r="G215" s="112">
        <f t="shared" si="9"/>
        <v>5</v>
      </c>
      <c r="H215" s="165">
        <v>5000</v>
      </c>
      <c r="I215" s="112">
        <f t="shared" si="10"/>
        <v>5</v>
      </c>
      <c r="J215" s="169">
        <v>5000</v>
      </c>
    </row>
    <row r="216" spans="1:10" ht="25.5">
      <c r="A216" s="87">
        <f t="shared" si="11"/>
        <v>204</v>
      </c>
      <c r="B216" s="163" t="s">
        <v>589</v>
      </c>
      <c r="C216" s="164" t="s">
        <v>192</v>
      </c>
      <c r="D216" s="164" t="s">
        <v>176</v>
      </c>
      <c r="E216" s="164" t="s">
        <v>1024</v>
      </c>
      <c r="F216" s="164" t="s">
        <v>75</v>
      </c>
      <c r="G216" s="112">
        <f t="shared" si="9"/>
        <v>50</v>
      </c>
      <c r="H216" s="165">
        <v>50000</v>
      </c>
      <c r="I216" s="112">
        <f t="shared" si="10"/>
        <v>50</v>
      </c>
      <c r="J216" s="169">
        <v>50000</v>
      </c>
    </row>
    <row r="217" spans="1:10" ht="25.5">
      <c r="A217" s="87">
        <f t="shared" si="11"/>
        <v>205</v>
      </c>
      <c r="B217" s="163" t="s">
        <v>532</v>
      </c>
      <c r="C217" s="164" t="s">
        <v>192</v>
      </c>
      <c r="D217" s="164" t="s">
        <v>176</v>
      </c>
      <c r="E217" s="164" t="s">
        <v>1024</v>
      </c>
      <c r="F217" s="164" t="s">
        <v>386</v>
      </c>
      <c r="G217" s="112">
        <f t="shared" si="9"/>
        <v>50</v>
      </c>
      <c r="H217" s="165">
        <v>50000</v>
      </c>
      <c r="I217" s="112">
        <f t="shared" si="10"/>
        <v>50</v>
      </c>
      <c r="J217" s="169">
        <v>50000</v>
      </c>
    </row>
    <row r="218" spans="1:10" ht="12.75">
      <c r="A218" s="87">
        <f t="shared" si="11"/>
        <v>206</v>
      </c>
      <c r="B218" s="163" t="s">
        <v>784</v>
      </c>
      <c r="C218" s="164" t="s">
        <v>192</v>
      </c>
      <c r="D218" s="164" t="s">
        <v>177</v>
      </c>
      <c r="E218" s="164" t="s">
        <v>889</v>
      </c>
      <c r="F218" s="164" t="s">
        <v>75</v>
      </c>
      <c r="G218" s="112">
        <f t="shared" si="9"/>
        <v>121</v>
      </c>
      <c r="H218" s="165">
        <v>121000</v>
      </c>
      <c r="I218" s="112">
        <f t="shared" si="10"/>
        <v>121</v>
      </c>
      <c r="J218" s="169">
        <v>121000</v>
      </c>
    </row>
    <row r="219" spans="1:10" ht="12.75">
      <c r="A219" s="87">
        <f t="shared" si="11"/>
        <v>207</v>
      </c>
      <c r="B219" s="163" t="s">
        <v>786</v>
      </c>
      <c r="C219" s="164" t="s">
        <v>192</v>
      </c>
      <c r="D219" s="164" t="s">
        <v>684</v>
      </c>
      <c r="E219" s="164" t="s">
        <v>889</v>
      </c>
      <c r="F219" s="164" t="s">
        <v>75</v>
      </c>
      <c r="G219" s="112">
        <f t="shared" si="9"/>
        <v>100</v>
      </c>
      <c r="H219" s="165">
        <v>100000</v>
      </c>
      <c r="I219" s="112">
        <f t="shared" si="10"/>
        <v>100</v>
      </c>
      <c r="J219" s="169">
        <v>100000</v>
      </c>
    </row>
    <row r="220" spans="1:10" ht="51">
      <c r="A220" s="87">
        <f t="shared" si="11"/>
        <v>208</v>
      </c>
      <c r="B220" s="163" t="s">
        <v>712</v>
      </c>
      <c r="C220" s="164" t="s">
        <v>192</v>
      </c>
      <c r="D220" s="164" t="s">
        <v>684</v>
      </c>
      <c r="E220" s="164" t="s">
        <v>984</v>
      </c>
      <c r="F220" s="164" t="s">
        <v>75</v>
      </c>
      <c r="G220" s="112">
        <f t="shared" si="9"/>
        <v>100</v>
      </c>
      <c r="H220" s="165">
        <v>100000</v>
      </c>
      <c r="I220" s="112">
        <f t="shared" si="10"/>
        <v>100</v>
      </c>
      <c r="J220" s="169">
        <v>100000</v>
      </c>
    </row>
    <row r="221" spans="1:10" ht="25.5">
      <c r="A221" s="87">
        <f t="shared" si="11"/>
        <v>209</v>
      </c>
      <c r="B221" s="163" t="s">
        <v>1031</v>
      </c>
      <c r="C221" s="164" t="s">
        <v>192</v>
      </c>
      <c r="D221" s="164" t="s">
        <v>684</v>
      </c>
      <c r="E221" s="164" t="s">
        <v>1032</v>
      </c>
      <c r="F221" s="164" t="s">
        <v>75</v>
      </c>
      <c r="G221" s="112">
        <f t="shared" si="9"/>
        <v>100</v>
      </c>
      <c r="H221" s="165">
        <v>100000</v>
      </c>
      <c r="I221" s="112">
        <f t="shared" si="10"/>
        <v>100</v>
      </c>
      <c r="J221" s="169">
        <v>100000</v>
      </c>
    </row>
    <row r="222" spans="1:10" ht="38.25">
      <c r="A222" s="87">
        <f t="shared" si="11"/>
        <v>210</v>
      </c>
      <c r="B222" s="163" t="s">
        <v>1034</v>
      </c>
      <c r="C222" s="164" t="s">
        <v>192</v>
      </c>
      <c r="D222" s="164" t="s">
        <v>684</v>
      </c>
      <c r="E222" s="164" t="s">
        <v>1035</v>
      </c>
      <c r="F222" s="164" t="s">
        <v>75</v>
      </c>
      <c r="G222" s="112">
        <f t="shared" si="9"/>
        <v>100</v>
      </c>
      <c r="H222" s="165">
        <v>100000</v>
      </c>
      <c r="I222" s="112">
        <f t="shared" si="10"/>
        <v>100</v>
      </c>
      <c r="J222" s="169">
        <v>100000</v>
      </c>
    </row>
    <row r="223" spans="1:10" ht="25.5">
      <c r="A223" s="87">
        <f t="shared" si="11"/>
        <v>211</v>
      </c>
      <c r="B223" s="163" t="s">
        <v>532</v>
      </c>
      <c r="C223" s="164" t="s">
        <v>192</v>
      </c>
      <c r="D223" s="164" t="s">
        <v>684</v>
      </c>
      <c r="E223" s="164" t="s">
        <v>1035</v>
      </c>
      <c r="F223" s="164" t="s">
        <v>386</v>
      </c>
      <c r="G223" s="112">
        <f t="shared" si="9"/>
        <v>100</v>
      </c>
      <c r="H223" s="165">
        <v>100000</v>
      </c>
      <c r="I223" s="112">
        <f t="shared" si="10"/>
        <v>100</v>
      </c>
      <c r="J223" s="169">
        <v>100000</v>
      </c>
    </row>
    <row r="224" spans="1:10" ht="25.5">
      <c r="A224" s="87">
        <f t="shared" si="11"/>
        <v>212</v>
      </c>
      <c r="B224" s="163" t="s">
        <v>787</v>
      </c>
      <c r="C224" s="164" t="s">
        <v>192</v>
      </c>
      <c r="D224" s="164" t="s">
        <v>303</v>
      </c>
      <c r="E224" s="164" t="s">
        <v>889</v>
      </c>
      <c r="F224" s="164" t="s">
        <v>75</v>
      </c>
      <c r="G224" s="112">
        <f t="shared" si="9"/>
        <v>21</v>
      </c>
      <c r="H224" s="165">
        <v>21000</v>
      </c>
      <c r="I224" s="112">
        <f t="shared" si="10"/>
        <v>21</v>
      </c>
      <c r="J224" s="169">
        <v>21000</v>
      </c>
    </row>
    <row r="225" spans="1:10" ht="51">
      <c r="A225" s="87">
        <f t="shared" si="11"/>
        <v>213</v>
      </c>
      <c r="B225" s="163" t="s">
        <v>712</v>
      </c>
      <c r="C225" s="164" t="s">
        <v>192</v>
      </c>
      <c r="D225" s="164" t="s">
        <v>303</v>
      </c>
      <c r="E225" s="164" t="s">
        <v>984</v>
      </c>
      <c r="F225" s="164" t="s">
        <v>75</v>
      </c>
      <c r="G225" s="112">
        <f t="shared" si="9"/>
        <v>21</v>
      </c>
      <c r="H225" s="165">
        <v>21000</v>
      </c>
      <c r="I225" s="112">
        <f t="shared" si="10"/>
        <v>21</v>
      </c>
      <c r="J225" s="169">
        <v>21000</v>
      </c>
    </row>
    <row r="226" spans="1:10" ht="63.75">
      <c r="A226" s="87">
        <f t="shared" si="11"/>
        <v>214</v>
      </c>
      <c r="B226" s="163" t="s">
        <v>590</v>
      </c>
      <c r="C226" s="164" t="s">
        <v>192</v>
      </c>
      <c r="D226" s="164" t="s">
        <v>303</v>
      </c>
      <c r="E226" s="164" t="s">
        <v>1036</v>
      </c>
      <c r="F226" s="164" t="s">
        <v>75</v>
      </c>
      <c r="G226" s="112">
        <f t="shared" si="9"/>
        <v>21</v>
      </c>
      <c r="H226" s="165">
        <v>21000</v>
      </c>
      <c r="I226" s="112">
        <f t="shared" si="10"/>
        <v>21</v>
      </c>
      <c r="J226" s="169">
        <v>21000</v>
      </c>
    </row>
    <row r="227" spans="1:10" ht="76.5">
      <c r="A227" s="87">
        <f t="shared" si="11"/>
        <v>215</v>
      </c>
      <c r="B227" s="163" t="s">
        <v>1037</v>
      </c>
      <c r="C227" s="164" t="s">
        <v>192</v>
      </c>
      <c r="D227" s="164" t="s">
        <v>303</v>
      </c>
      <c r="E227" s="164" t="s">
        <v>1038</v>
      </c>
      <c r="F227" s="164" t="s">
        <v>75</v>
      </c>
      <c r="G227" s="112">
        <f t="shared" si="9"/>
        <v>21</v>
      </c>
      <c r="H227" s="165">
        <v>21000</v>
      </c>
      <c r="I227" s="112">
        <f t="shared" si="10"/>
        <v>21</v>
      </c>
      <c r="J227" s="169">
        <v>21000</v>
      </c>
    </row>
    <row r="228" spans="1:10" ht="51">
      <c r="A228" s="87">
        <f t="shared" si="11"/>
        <v>216</v>
      </c>
      <c r="B228" s="163" t="s">
        <v>916</v>
      </c>
      <c r="C228" s="164" t="s">
        <v>192</v>
      </c>
      <c r="D228" s="164" t="s">
        <v>303</v>
      </c>
      <c r="E228" s="164" t="s">
        <v>1038</v>
      </c>
      <c r="F228" s="164" t="s">
        <v>382</v>
      </c>
      <c r="G228" s="112">
        <f t="shared" si="9"/>
        <v>21</v>
      </c>
      <c r="H228" s="165">
        <v>21000</v>
      </c>
      <c r="I228" s="112">
        <f t="shared" si="10"/>
        <v>21</v>
      </c>
      <c r="J228" s="169">
        <v>21000</v>
      </c>
    </row>
    <row r="229" spans="1:10" ht="12.75">
      <c r="A229" s="87">
        <f t="shared" si="11"/>
        <v>217</v>
      </c>
      <c r="B229" s="163" t="s">
        <v>790</v>
      </c>
      <c r="C229" s="164" t="s">
        <v>192</v>
      </c>
      <c r="D229" s="164" t="s">
        <v>185</v>
      </c>
      <c r="E229" s="164" t="s">
        <v>889</v>
      </c>
      <c r="F229" s="164" t="s">
        <v>75</v>
      </c>
      <c r="G229" s="112">
        <f t="shared" si="9"/>
        <v>82090.972</v>
      </c>
      <c r="H229" s="165">
        <v>82090972</v>
      </c>
      <c r="I229" s="112">
        <f t="shared" si="10"/>
        <v>77560.972</v>
      </c>
      <c r="J229" s="169">
        <v>77560972</v>
      </c>
    </row>
    <row r="230" spans="1:10" ht="12.75">
      <c r="A230" s="87">
        <f t="shared" si="11"/>
        <v>218</v>
      </c>
      <c r="B230" s="163" t="s">
        <v>791</v>
      </c>
      <c r="C230" s="164" t="s">
        <v>192</v>
      </c>
      <c r="D230" s="164" t="s">
        <v>186</v>
      </c>
      <c r="E230" s="164" t="s">
        <v>889</v>
      </c>
      <c r="F230" s="164" t="s">
        <v>75</v>
      </c>
      <c r="G230" s="112">
        <f t="shared" si="9"/>
        <v>4038.826</v>
      </c>
      <c r="H230" s="165">
        <v>4038826</v>
      </c>
      <c r="I230" s="112">
        <f t="shared" si="10"/>
        <v>4038.826</v>
      </c>
      <c r="J230" s="169">
        <v>4038826</v>
      </c>
    </row>
    <row r="231" spans="1:10" ht="12.75">
      <c r="A231" s="87">
        <f t="shared" si="11"/>
        <v>219</v>
      </c>
      <c r="B231" s="163" t="s">
        <v>396</v>
      </c>
      <c r="C231" s="164" t="s">
        <v>192</v>
      </c>
      <c r="D231" s="164" t="s">
        <v>186</v>
      </c>
      <c r="E231" s="164" t="s">
        <v>892</v>
      </c>
      <c r="F231" s="164" t="s">
        <v>75</v>
      </c>
      <c r="G231" s="112">
        <f t="shared" si="9"/>
        <v>4038.826</v>
      </c>
      <c r="H231" s="165">
        <v>4038826</v>
      </c>
      <c r="I231" s="112">
        <f t="shared" si="10"/>
        <v>4038.826</v>
      </c>
      <c r="J231" s="169">
        <v>4038826</v>
      </c>
    </row>
    <row r="232" spans="1:10" ht="12.75">
      <c r="A232" s="87">
        <f t="shared" si="11"/>
        <v>220</v>
      </c>
      <c r="B232" s="163" t="s">
        <v>591</v>
      </c>
      <c r="C232" s="164" t="s">
        <v>192</v>
      </c>
      <c r="D232" s="164" t="s">
        <v>186</v>
      </c>
      <c r="E232" s="164" t="s">
        <v>1039</v>
      </c>
      <c r="F232" s="164" t="s">
        <v>75</v>
      </c>
      <c r="G232" s="112">
        <f t="shared" si="9"/>
        <v>4038.826</v>
      </c>
      <c r="H232" s="165">
        <v>4038826</v>
      </c>
      <c r="I232" s="112">
        <f t="shared" si="10"/>
        <v>4038.826</v>
      </c>
      <c r="J232" s="169">
        <v>4038826</v>
      </c>
    </row>
    <row r="233" spans="1:10" ht="25.5">
      <c r="A233" s="87">
        <f t="shared" si="11"/>
        <v>221</v>
      </c>
      <c r="B233" s="163" t="s">
        <v>592</v>
      </c>
      <c r="C233" s="164" t="s">
        <v>192</v>
      </c>
      <c r="D233" s="164" t="s">
        <v>186</v>
      </c>
      <c r="E233" s="164" t="s">
        <v>1039</v>
      </c>
      <c r="F233" s="164" t="s">
        <v>390</v>
      </c>
      <c r="G233" s="112">
        <f t="shared" si="9"/>
        <v>4038.826</v>
      </c>
      <c r="H233" s="165">
        <v>4038826</v>
      </c>
      <c r="I233" s="112">
        <f t="shared" si="10"/>
        <v>4038.826</v>
      </c>
      <c r="J233" s="169">
        <v>4038826</v>
      </c>
    </row>
    <row r="234" spans="1:10" ht="12.75">
      <c r="A234" s="87">
        <f t="shared" si="11"/>
        <v>222</v>
      </c>
      <c r="B234" s="163" t="s">
        <v>792</v>
      </c>
      <c r="C234" s="164" t="s">
        <v>192</v>
      </c>
      <c r="D234" s="164" t="s">
        <v>187</v>
      </c>
      <c r="E234" s="164" t="s">
        <v>889</v>
      </c>
      <c r="F234" s="164" t="s">
        <v>75</v>
      </c>
      <c r="G234" s="112">
        <f t="shared" si="9"/>
        <v>71833.456</v>
      </c>
      <c r="H234" s="165">
        <v>71833456</v>
      </c>
      <c r="I234" s="112">
        <f t="shared" si="10"/>
        <v>67423.456</v>
      </c>
      <c r="J234" s="169">
        <v>67423456</v>
      </c>
    </row>
    <row r="235" spans="1:10" ht="51">
      <c r="A235" s="87">
        <f t="shared" si="11"/>
        <v>223</v>
      </c>
      <c r="B235" s="163" t="s">
        <v>712</v>
      </c>
      <c r="C235" s="164" t="s">
        <v>192</v>
      </c>
      <c r="D235" s="164" t="s">
        <v>187</v>
      </c>
      <c r="E235" s="164" t="s">
        <v>984</v>
      </c>
      <c r="F235" s="164" t="s">
        <v>75</v>
      </c>
      <c r="G235" s="112">
        <f aca="true" t="shared" si="12" ref="G235:G298">H235/1000</f>
        <v>1000</v>
      </c>
      <c r="H235" s="165">
        <v>1000000</v>
      </c>
      <c r="I235" s="112">
        <f aca="true" t="shared" si="13" ref="I235:I298">J235/1000</f>
        <v>1000</v>
      </c>
      <c r="J235" s="169">
        <v>1000000</v>
      </c>
    </row>
    <row r="236" spans="1:10" ht="63.75">
      <c r="A236" s="87">
        <f t="shared" si="11"/>
        <v>224</v>
      </c>
      <c r="B236" s="163" t="s">
        <v>590</v>
      </c>
      <c r="C236" s="164" t="s">
        <v>192</v>
      </c>
      <c r="D236" s="164" t="s">
        <v>187</v>
      </c>
      <c r="E236" s="164" t="s">
        <v>1036</v>
      </c>
      <c r="F236" s="164" t="s">
        <v>75</v>
      </c>
      <c r="G236" s="112">
        <f t="shared" si="12"/>
        <v>1000</v>
      </c>
      <c r="H236" s="165">
        <v>1000000</v>
      </c>
      <c r="I236" s="112">
        <f t="shared" si="13"/>
        <v>1000</v>
      </c>
      <c r="J236" s="169">
        <v>1000000</v>
      </c>
    </row>
    <row r="237" spans="1:10" ht="38.25">
      <c r="A237" s="87">
        <f t="shared" si="11"/>
        <v>225</v>
      </c>
      <c r="B237" s="163" t="s">
        <v>593</v>
      </c>
      <c r="C237" s="164" t="s">
        <v>192</v>
      </c>
      <c r="D237" s="164" t="s">
        <v>187</v>
      </c>
      <c r="E237" s="164" t="s">
        <v>1040</v>
      </c>
      <c r="F237" s="164" t="s">
        <v>75</v>
      </c>
      <c r="G237" s="112">
        <f t="shared" si="12"/>
        <v>300</v>
      </c>
      <c r="H237" s="165">
        <v>300000</v>
      </c>
      <c r="I237" s="112">
        <f t="shared" si="13"/>
        <v>300</v>
      </c>
      <c r="J237" s="169">
        <v>300000</v>
      </c>
    </row>
    <row r="238" spans="1:10" ht="25.5">
      <c r="A238" s="87">
        <f t="shared" si="11"/>
        <v>226</v>
      </c>
      <c r="B238" s="163" t="s">
        <v>594</v>
      </c>
      <c r="C238" s="164" t="s">
        <v>192</v>
      </c>
      <c r="D238" s="164" t="s">
        <v>187</v>
      </c>
      <c r="E238" s="164" t="s">
        <v>1040</v>
      </c>
      <c r="F238" s="164" t="s">
        <v>391</v>
      </c>
      <c r="G238" s="112">
        <f t="shared" si="12"/>
        <v>300</v>
      </c>
      <c r="H238" s="165">
        <v>300000</v>
      </c>
      <c r="I238" s="112">
        <f t="shared" si="13"/>
        <v>300</v>
      </c>
      <c r="J238" s="169">
        <v>300000</v>
      </c>
    </row>
    <row r="239" spans="1:10" ht="51">
      <c r="A239" s="87">
        <f t="shared" si="11"/>
        <v>227</v>
      </c>
      <c r="B239" s="163" t="s">
        <v>595</v>
      </c>
      <c r="C239" s="164" t="s">
        <v>192</v>
      </c>
      <c r="D239" s="164" t="s">
        <v>187</v>
      </c>
      <c r="E239" s="164" t="s">
        <v>1041</v>
      </c>
      <c r="F239" s="164" t="s">
        <v>75</v>
      </c>
      <c r="G239" s="112">
        <f t="shared" si="12"/>
        <v>700</v>
      </c>
      <c r="H239" s="165">
        <v>700000</v>
      </c>
      <c r="I239" s="112">
        <f t="shared" si="13"/>
        <v>700</v>
      </c>
      <c r="J239" s="169">
        <v>700000</v>
      </c>
    </row>
    <row r="240" spans="1:10" ht="25.5">
      <c r="A240" s="87">
        <f t="shared" si="11"/>
        <v>228</v>
      </c>
      <c r="B240" s="163" t="s">
        <v>594</v>
      </c>
      <c r="C240" s="164" t="s">
        <v>192</v>
      </c>
      <c r="D240" s="164" t="s">
        <v>187</v>
      </c>
      <c r="E240" s="164" t="s">
        <v>1041</v>
      </c>
      <c r="F240" s="164" t="s">
        <v>391</v>
      </c>
      <c r="G240" s="112">
        <f t="shared" si="12"/>
        <v>700</v>
      </c>
      <c r="H240" s="165">
        <v>700000</v>
      </c>
      <c r="I240" s="112">
        <f t="shared" si="13"/>
        <v>700</v>
      </c>
      <c r="J240" s="169">
        <v>700000</v>
      </c>
    </row>
    <row r="241" spans="1:10" ht="51">
      <c r="A241" s="87">
        <f t="shared" si="11"/>
        <v>229</v>
      </c>
      <c r="B241" s="163" t="s">
        <v>726</v>
      </c>
      <c r="C241" s="164" t="s">
        <v>192</v>
      </c>
      <c r="D241" s="164" t="s">
        <v>187</v>
      </c>
      <c r="E241" s="164" t="s">
        <v>1042</v>
      </c>
      <c r="F241" s="164" t="s">
        <v>75</v>
      </c>
      <c r="G241" s="112">
        <f t="shared" si="12"/>
        <v>70498.31</v>
      </c>
      <c r="H241" s="165">
        <v>70498310</v>
      </c>
      <c r="I241" s="112">
        <f t="shared" si="13"/>
        <v>66088.31</v>
      </c>
      <c r="J241" s="169">
        <v>66088310</v>
      </c>
    </row>
    <row r="242" spans="1:10" ht="38.25">
      <c r="A242" s="87">
        <f t="shared" si="11"/>
        <v>230</v>
      </c>
      <c r="B242" s="163" t="s">
        <v>596</v>
      </c>
      <c r="C242" s="164" t="s">
        <v>192</v>
      </c>
      <c r="D242" s="164" t="s">
        <v>187</v>
      </c>
      <c r="E242" s="164" t="s">
        <v>1043</v>
      </c>
      <c r="F242" s="164" t="s">
        <v>75</v>
      </c>
      <c r="G242" s="112">
        <f t="shared" si="12"/>
        <v>170</v>
      </c>
      <c r="H242" s="165">
        <v>170000</v>
      </c>
      <c r="I242" s="112">
        <f t="shared" si="13"/>
        <v>200</v>
      </c>
      <c r="J242" s="169">
        <v>200000</v>
      </c>
    </row>
    <row r="243" spans="1:10" ht="12.75">
      <c r="A243" s="87">
        <f t="shared" si="11"/>
        <v>231</v>
      </c>
      <c r="B243" s="163" t="s">
        <v>570</v>
      </c>
      <c r="C243" s="164" t="s">
        <v>192</v>
      </c>
      <c r="D243" s="164" t="s">
        <v>187</v>
      </c>
      <c r="E243" s="164" t="s">
        <v>1043</v>
      </c>
      <c r="F243" s="164" t="s">
        <v>381</v>
      </c>
      <c r="G243" s="112">
        <f t="shared" si="12"/>
        <v>170</v>
      </c>
      <c r="H243" s="165">
        <v>170000</v>
      </c>
      <c r="I243" s="112">
        <f t="shared" si="13"/>
        <v>200</v>
      </c>
      <c r="J243" s="169">
        <v>200000</v>
      </c>
    </row>
    <row r="244" spans="1:10" ht="25.5">
      <c r="A244" s="87">
        <f t="shared" si="11"/>
        <v>232</v>
      </c>
      <c r="B244" s="163" t="s">
        <v>597</v>
      </c>
      <c r="C244" s="164" t="s">
        <v>192</v>
      </c>
      <c r="D244" s="164" t="s">
        <v>187</v>
      </c>
      <c r="E244" s="164" t="s">
        <v>1044</v>
      </c>
      <c r="F244" s="164" t="s">
        <v>75</v>
      </c>
      <c r="G244" s="112">
        <f t="shared" si="12"/>
        <v>100</v>
      </c>
      <c r="H244" s="165">
        <v>100000</v>
      </c>
      <c r="I244" s="112">
        <f t="shared" si="13"/>
        <v>100</v>
      </c>
      <c r="J244" s="169">
        <v>100000</v>
      </c>
    </row>
    <row r="245" spans="1:10" ht="25.5">
      <c r="A245" s="87">
        <f t="shared" si="11"/>
        <v>233</v>
      </c>
      <c r="B245" s="163" t="s">
        <v>532</v>
      </c>
      <c r="C245" s="164" t="s">
        <v>192</v>
      </c>
      <c r="D245" s="164" t="s">
        <v>187</v>
      </c>
      <c r="E245" s="164" t="s">
        <v>1044</v>
      </c>
      <c r="F245" s="164" t="s">
        <v>386</v>
      </c>
      <c r="G245" s="112">
        <f t="shared" si="12"/>
        <v>100</v>
      </c>
      <c r="H245" s="165">
        <v>100000</v>
      </c>
      <c r="I245" s="112">
        <f t="shared" si="13"/>
        <v>100</v>
      </c>
      <c r="J245" s="169">
        <v>100000</v>
      </c>
    </row>
    <row r="246" spans="1:10" ht="25.5">
      <c r="A246" s="87">
        <f t="shared" si="11"/>
        <v>234</v>
      </c>
      <c r="B246" s="163" t="s">
        <v>598</v>
      </c>
      <c r="C246" s="164" t="s">
        <v>192</v>
      </c>
      <c r="D246" s="164" t="s">
        <v>187</v>
      </c>
      <c r="E246" s="164" t="s">
        <v>1045</v>
      </c>
      <c r="F246" s="164" t="s">
        <v>75</v>
      </c>
      <c r="G246" s="112">
        <f t="shared" si="12"/>
        <v>380</v>
      </c>
      <c r="H246" s="165">
        <v>380000</v>
      </c>
      <c r="I246" s="112">
        <f t="shared" si="13"/>
        <v>380</v>
      </c>
      <c r="J246" s="169">
        <v>380000</v>
      </c>
    </row>
    <row r="247" spans="1:10" ht="38.25">
      <c r="A247" s="87">
        <f t="shared" si="11"/>
        <v>235</v>
      </c>
      <c r="B247" s="163" t="s">
        <v>727</v>
      </c>
      <c r="C247" s="164" t="s">
        <v>192</v>
      </c>
      <c r="D247" s="164" t="s">
        <v>187</v>
      </c>
      <c r="E247" s="164" t="s">
        <v>1045</v>
      </c>
      <c r="F247" s="164" t="s">
        <v>695</v>
      </c>
      <c r="G247" s="112">
        <f t="shared" si="12"/>
        <v>380</v>
      </c>
      <c r="H247" s="165">
        <v>380000</v>
      </c>
      <c r="I247" s="112">
        <f t="shared" si="13"/>
        <v>380</v>
      </c>
      <c r="J247" s="169">
        <v>380000</v>
      </c>
    </row>
    <row r="248" spans="1:10" ht="89.25">
      <c r="A248" s="87">
        <f t="shared" si="11"/>
        <v>236</v>
      </c>
      <c r="B248" s="163" t="s">
        <v>1046</v>
      </c>
      <c r="C248" s="164" t="s">
        <v>192</v>
      </c>
      <c r="D248" s="164" t="s">
        <v>187</v>
      </c>
      <c r="E248" s="164" t="s">
        <v>1047</v>
      </c>
      <c r="F248" s="164" t="s">
        <v>75</v>
      </c>
      <c r="G248" s="112">
        <f t="shared" si="12"/>
        <v>110</v>
      </c>
      <c r="H248" s="165">
        <v>110000</v>
      </c>
      <c r="I248" s="112">
        <f t="shared" si="13"/>
        <v>110</v>
      </c>
      <c r="J248" s="169">
        <v>110000</v>
      </c>
    </row>
    <row r="249" spans="1:10" ht="25.5">
      <c r="A249" s="87">
        <f t="shared" si="11"/>
        <v>237</v>
      </c>
      <c r="B249" s="163" t="s">
        <v>532</v>
      </c>
      <c r="C249" s="164" t="s">
        <v>192</v>
      </c>
      <c r="D249" s="164" t="s">
        <v>187</v>
      </c>
      <c r="E249" s="164" t="s">
        <v>1047</v>
      </c>
      <c r="F249" s="164" t="s">
        <v>386</v>
      </c>
      <c r="G249" s="112">
        <f t="shared" si="12"/>
        <v>110</v>
      </c>
      <c r="H249" s="165">
        <v>110000</v>
      </c>
      <c r="I249" s="112">
        <f t="shared" si="13"/>
        <v>110</v>
      </c>
      <c r="J249" s="169">
        <v>110000</v>
      </c>
    </row>
    <row r="250" spans="1:10" ht="25.5">
      <c r="A250" s="87">
        <f t="shared" si="11"/>
        <v>238</v>
      </c>
      <c r="B250" s="163" t="s">
        <v>599</v>
      </c>
      <c r="C250" s="164" t="s">
        <v>192</v>
      </c>
      <c r="D250" s="164" t="s">
        <v>187</v>
      </c>
      <c r="E250" s="164" t="s">
        <v>1048</v>
      </c>
      <c r="F250" s="164" t="s">
        <v>75</v>
      </c>
      <c r="G250" s="112">
        <f t="shared" si="12"/>
        <v>10</v>
      </c>
      <c r="H250" s="165">
        <v>10000</v>
      </c>
      <c r="I250" s="112">
        <f t="shared" si="13"/>
        <v>10</v>
      </c>
      <c r="J250" s="169">
        <v>10000</v>
      </c>
    </row>
    <row r="251" spans="1:10" ht="25.5">
      <c r="A251" s="87">
        <f t="shared" si="11"/>
        <v>239</v>
      </c>
      <c r="B251" s="163" t="s">
        <v>532</v>
      </c>
      <c r="C251" s="164" t="s">
        <v>192</v>
      </c>
      <c r="D251" s="164" t="s">
        <v>187</v>
      </c>
      <c r="E251" s="164" t="s">
        <v>1048</v>
      </c>
      <c r="F251" s="164" t="s">
        <v>386</v>
      </c>
      <c r="G251" s="112">
        <f t="shared" si="12"/>
        <v>10</v>
      </c>
      <c r="H251" s="165">
        <v>10000</v>
      </c>
      <c r="I251" s="112">
        <f t="shared" si="13"/>
        <v>10</v>
      </c>
      <c r="J251" s="169">
        <v>10000</v>
      </c>
    </row>
    <row r="252" spans="1:10" ht="140.25">
      <c r="A252" s="87">
        <f t="shared" si="11"/>
        <v>240</v>
      </c>
      <c r="B252" s="163" t="s">
        <v>1049</v>
      </c>
      <c r="C252" s="164" t="s">
        <v>192</v>
      </c>
      <c r="D252" s="164" t="s">
        <v>187</v>
      </c>
      <c r="E252" s="164" t="s">
        <v>1050</v>
      </c>
      <c r="F252" s="164" t="s">
        <v>75</v>
      </c>
      <c r="G252" s="112">
        <f t="shared" si="12"/>
        <v>7983.16</v>
      </c>
      <c r="H252" s="165">
        <v>7983160</v>
      </c>
      <c r="I252" s="112">
        <f t="shared" si="13"/>
        <v>7330.16</v>
      </c>
      <c r="J252" s="169">
        <v>7330160</v>
      </c>
    </row>
    <row r="253" spans="1:10" ht="25.5">
      <c r="A253" s="87">
        <f t="shared" si="11"/>
        <v>241</v>
      </c>
      <c r="B253" s="163" t="s">
        <v>532</v>
      </c>
      <c r="C253" s="164" t="s">
        <v>192</v>
      </c>
      <c r="D253" s="164" t="s">
        <v>187</v>
      </c>
      <c r="E253" s="164" t="s">
        <v>1050</v>
      </c>
      <c r="F253" s="164" t="s">
        <v>386</v>
      </c>
      <c r="G253" s="112">
        <f t="shared" si="12"/>
        <v>122</v>
      </c>
      <c r="H253" s="165">
        <v>122000</v>
      </c>
      <c r="I253" s="112">
        <f t="shared" si="13"/>
        <v>122</v>
      </c>
      <c r="J253" s="169">
        <v>122000</v>
      </c>
    </row>
    <row r="254" spans="1:10" ht="25.5">
      <c r="A254" s="87">
        <f t="shared" si="11"/>
        <v>242</v>
      </c>
      <c r="B254" s="163" t="s">
        <v>592</v>
      </c>
      <c r="C254" s="164" t="s">
        <v>192</v>
      </c>
      <c r="D254" s="164" t="s">
        <v>187</v>
      </c>
      <c r="E254" s="164" t="s">
        <v>1050</v>
      </c>
      <c r="F254" s="164" t="s">
        <v>390</v>
      </c>
      <c r="G254" s="112">
        <f t="shared" si="12"/>
        <v>7861.16</v>
      </c>
      <c r="H254" s="165">
        <v>7861160</v>
      </c>
      <c r="I254" s="112">
        <f t="shared" si="13"/>
        <v>7208.16</v>
      </c>
      <c r="J254" s="169">
        <v>7208160</v>
      </c>
    </row>
    <row r="255" spans="1:10" ht="114.75">
      <c r="A255" s="87">
        <f t="shared" si="11"/>
        <v>243</v>
      </c>
      <c r="B255" s="163" t="s">
        <v>1051</v>
      </c>
      <c r="C255" s="164" t="s">
        <v>192</v>
      </c>
      <c r="D255" s="164" t="s">
        <v>187</v>
      </c>
      <c r="E255" s="164" t="s">
        <v>1052</v>
      </c>
      <c r="F255" s="164" t="s">
        <v>75</v>
      </c>
      <c r="G255" s="112">
        <f t="shared" si="12"/>
        <v>55518.15</v>
      </c>
      <c r="H255" s="165">
        <v>55518150</v>
      </c>
      <c r="I255" s="112">
        <f t="shared" si="13"/>
        <v>51733.15</v>
      </c>
      <c r="J255" s="169">
        <v>51733150</v>
      </c>
    </row>
    <row r="256" spans="1:10" ht="25.5">
      <c r="A256" s="87">
        <f t="shared" si="11"/>
        <v>244</v>
      </c>
      <c r="B256" s="163" t="s">
        <v>532</v>
      </c>
      <c r="C256" s="164" t="s">
        <v>192</v>
      </c>
      <c r="D256" s="164" t="s">
        <v>187</v>
      </c>
      <c r="E256" s="164" t="s">
        <v>1052</v>
      </c>
      <c r="F256" s="164" t="s">
        <v>386</v>
      </c>
      <c r="G256" s="112">
        <f t="shared" si="12"/>
        <v>670</v>
      </c>
      <c r="H256" s="165">
        <v>670000</v>
      </c>
      <c r="I256" s="112">
        <f t="shared" si="13"/>
        <v>660</v>
      </c>
      <c r="J256" s="169">
        <v>660000</v>
      </c>
    </row>
    <row r="257" spans="1:10" ht="25.5">
      <c r="A257" s="87">
        <f t="shared" si="11"/>
        <v>245</v>
      </c>
      <c r="B257" s="163" t="s">
        <v>592</v>
      </c>
      <c r="C257" s="164" t="s">
        <v>192</v>
      </c>
      <c r="D257" s="164" t="s">
        <v>187</v>
      </c>
      <c r="E257" s="164" t="s">
        <v>1052</v>
      </c>
      <c r="F257" s="164" t="s">
        <v>390</v>
      </c>
      <c r="G257" s="112">
        <f t="shared" si="12"/>
        <v>54848.15</v>
      </c>
      <c r="H257" s="165">
        <v>54848150</v>
      </c>
      <c r="I257" s="112">
        <f t="shared" si="13"/>
        <v>51073.15</v>
      </c>
      <c r="J257" s="169">
        <v>51073150</v>
      </c>
    </row>
    <row r="258" spans="1:10" ht="63.75">
      <c r="A258" s="87">
        <f t="shared" si="11"/>
        <v>246</v>
      </c>
      <c r="B258" s="163" t="s">
        <v>1053</v>
      </c>
      <c r="C258" s="164" t="s">
        <v>192</v>
      </c>
      <c r="D258" s="164" t="s">
        <v>187</v>
      </c>
      <c r="E258" s="164" t="s">
        <v>1054</v>
      </c>
      <c r="F258" s="164" t="s">
        <v>75</v>
      </c>
      <c r="G258" s="112">
        <f t="shared" si="12"/>
        <v>6227</v>
      </c>
      <c r="H258" s="165">
        <v>6227000</v>
      </c>
      <c r="I258" s="112">
        <f t="shared" si="13"/>
        <v>6225</v>
      </c>
      <c r="J258" s="169">
        <v>6225000</v>
      </c>
    </row>
    <row r="259" spans="1:10" ht="25.5">
      <c r="A259" s="87">
        <f t="shared" si="11"/>
        <v>247</v>
      </c>
      <c r="B259" s="163" t="s">
        <v>532</v>
      </c>
      <c r="C259" s="164" t="s">
        <v>192</v>
      </c>
      <c r="D259" s="164" t="s">
        <v>187</v>
      </c>
      <c r="E259" s="164" t="s">
        <v>1054</v>
      </c>
      <c r="F259" s="164" t="s">
        <v>386</v>
      </c>
      <c r="G259" s="112">
        <f t="shared" si="12"/>
        <v>94</v>
      </c>
      <c r="H259" s="165">
        <v>94000</v>
      </c>
      <c r="I259" s="112">
        <f t="shared" si="13"/>
        <v>92</v>
      </c>
      <c r="J259" s="169">
        <v>92000</v>
      </c>
    </row>
    <row r="260" spans="1:10" ht="25.5">
      <c r="A260" s="87">
        <f t="shared" si="11"/>
        <v>248</v>
      </c>
      <c r="B260" s="163" t="s">
        <v>592</v>
      </c>
      <c r="C260" s="164" t="s">
        <v>192</v>
      </c>
      <c r="D260" s="164" t="s">
        <v>187</v>
      </c>
      <c r="E260" s="164" t="s">
        <v>1054</v>
      </c>
      <c r="F260" s="164" t="s">
        <v>390</v>
      </c>
      <c r="G260" s="112">
        <f t="shared" si="12"/>
        <v>6133</v>
      </c>
      <c r="H260" s="165">
        <v>6133000</v>
      </c>
      <c r="I260" s="112">
        <f t="shared" si="13"/>
        <v>6133</v>
      </c>
      <c r="J260" s="169">
        <v>6133000</v>
      </c>
    </row>
    <row r="261" spans="1:10" ht="12.75">
      <c r="A261" s="87">
        <f t="shared" si="11"/>
        <v>249</v>
      </c>
      <c r="B261" s="163" t="s">
        <v>396</v>
      </c>
      <c r="C261" s="164" t="s">
        <v>192</v>
      </c>
      <c r="D261" s="164" t="s">
        <v>187</v>
      </c>
      <c r="E261" s="164" t="s">
        <v>892</v>
      </c>
      <c r="F261" s="164" t="s">
        <v>75</v>
      </c>
      <c r="G261" s="112">
        <f t="shared" si="12"/>
        <v>335.146</v>
      </c>
      <c r="H261" s="165">
        <v>335146</v>
      </c>
      <c r="I261" s="112">
        <f t="shared" si="13"/>
        <v>335.146</v>
      </c>
      <c r="J261" s="169">
        <v>335146</v>
      </c>
    </row>
    <row r="262" spans="1:10" ht="25.5">
      <c r="A262" s="87">
        <f t="shared" si="11"/>
        <v>250</v>
      </c>
      <c r="B262" s="163" t="s">
        <v>600</v>
      </c>
      <c r="C262" s="164" t="s">
        <v>192</v>
      </c>
      <c r="D262" s="164" t="s">
        <v>187</v>
      </c>
      <c r="E262" s="164" t="s">
        <v>1055</v>
      </c>
      <c r="F262" s="164" t="s">
        <v>75</v>
      </c>
      <c r="G262" s="112">
        <f t="shared" si="12"/>
        <v>335.146</v>
      </c>
      <c r="H262" s="165">
        <v>335146</v>
      </c>
      <c r="I262" s="112">
        <f t="shared" si="13"/>
        <v>335.146</v>
      </c>
      <c r="J262" s="169">
        <v>335146</v>
      </c>
    </row>
    <row r="263" spans="1:10" ht="25.5">
      <c r="A263" s="87">
        <f t="shared" si="11"/>
        <v>251</v>
      </c>
      <c r="B263" s="163" t="s">
        <v>601</v>
      </c>
      <c r="C263" s="164" t="s">
        <v>192</v>
      </c>
      <c r="D263" s="164" t="s">
        <v>187</v>
      </c>
      <c r="E263" s="164" t="s">
        <v>1055</v>
      </c>
      <c r="F263" s="164" t="s">
        <v>383</v>
      </c>
      <c r="G263" s="112">
        <f t="shared" si="12"/>
        <v>335.146</v>
      </c>
      <c r="H263" s="165">
        <v>335146</v>
      </c>
      <c r="I263" s="112">
        <f t="shared" si="13"/>
        <v>335.146</v>
      </c>
      <c r="J263" s="169">
        <v>335146</v>
      </c>
    </row>
    <row r="264" spans="1:10" ht="12.75">
      <c r="A264" s="87">
        <f t="shared" si="11"/>
        <v>252</v>
      </c>
      <c r="B264" s="163" t="s">
        <v>793</v>
      </c>
      <c r="C264" s="164" t="s">
        <v>192</v>
      </c>
      <c r="D264" s="164" t="s">
        <v>304</v>
      </c>
      <c r="E264" s="164" t="s">
        <v>889</v>
      </c>
      <c r="F264" s="164" t="s">
        <v>75</v>
      </c>
      <c r="G264" s="112">
        <f t="shared" si="12"/>
        <v>6218.69</v>
      </c>
      <c r="H264" s="165">
        <v>6218690</v>
      </c>
      <c r="I264" s="112">
        <f t="shared" si="13"/>
        <v>6098.69</v>
      </c>
      <c r="J264" s="169">
        <v>6098690</v>
      </c>
    </row>
    <row r="265" spans="1:10" ht="51">
      <c r="A265" s="87">
        <f t="shared" si="11"/>
        <v>253</v>
      </c>
      <c r="B265" s="163" t="s">
        <v>726</v>
      </c>
      <c r="C265" s="164" t="s">
        <v>192</v>
      </c>
      <c r="D265" s="164" t="s">
        <v>304</v>
      </c>
      <c r="E265" s="164" t="s">
        <v>1042</v>
      </c>
      <c r="F265" s="164" t="s">
        <v>75</v>
      </c>
      <c r="G265" s="112">
        <f t="shared" si="12"/>
        <v>6218.69</v>
      </c>
      <c r="H265" s="165">
        <v>6218690</v>
      </c>
      <c r="I265" s="112">
        <f t="shared" si="13"/>
        <v>6098.69</v>
      </c>
      <c r="J265" s="169">
        <v>6098690</v>
      </c>
    </row>
    <row r="266" spans="1:10" ht="140.25">
      <c r="A266" s="87">
        <f t="shared" si="11"/>
        <v>254</v>
      </c>
      <c r="B266" s="163" t="s">
        <v>1049</v>
      </c>
      <c r="C266" s="164" t="s">
        <v>192</v>
      </c>
      <c r="D266" s="164" t="s">
        <v>304</v>
      </c>
      <c r="E266" s="164" t="s">
        <v>1050</v>
      </c>
      <c r="F266" s="164" t="s">
        <v>75</v>
      </c>
      <c r="G266" s="112">
        <f t="shared" si="12"/>
        <v>465.84</v>
      </c>
      <c r="H266" s="165">
        <v>465840</v>
      </c>
      <c r="I266" s="112">
        <f t="shared" si="13"/>
        <v>465.84</v>
      </c>
      <c r="J266" s="169">
        <v>465840</v>
      </c>
    </row>
    <row r="267" spans="1:10" ht="25.5">
      <c r="A267" s="87">
        <f t="shared" si="11"/>
        <v>255</v>
      </c>
      <c r="B267" s="163" t="s">
        <v>547</v>
      </c>
      <c r="C267" s="164" t="s">
        <v>192</v>
      </c>
      <c r="D267" s="164" t="s">
        <v>304</v>
      </c>
      <c r="E267" s="164" t="s">
        <v>1050</v>
      </c>
      <c r="F267" s="164" t="s">
        <v>387</v>
      </c>
      <c r="G267" s="112">
        <f t="shared" si="12"/>
        <v>454.84</v>
      </c>
      <c r="H267" s="165">
        <v>454840</v>
      </c>
      <c r="I267" s="112">
        <f t="shared" si="13"/>
        <v>454.84</v>
      </c>
      <c r="J267" s="169">
        <v>454840</v>
      </c>
    </row>
    <row r="268" spans="1:10" ht="25.5">
      <c r="A268" s="87">
        <f t="shared" si="11"/>
        <v>256</v>
      </c>
      <c r="B268" s="163" t="s">
        <v>532</v>
      </c>
      <c r="C268" s="164" t="s">
        <v>192</v>
      </c>
      <c r="D268" s="164" t="s">
        <v>304</v>
      </c>
      <c r="E268" s="164" t="s">
        <v>1050</v>
      </c>
      <c r="F268" s="164" t="s">
        <v>386</v>
      </c>
      <c r="G268" s="112">
        <f t="shared" si="12"/>
        <v>11</v>
      </c>
      <c r="H268" s="165">
        <v>11000</v>
      </c>
      <c r="I268" s="112">
        <f t="shared" si="13"/>
        <v>11</v>
      </c>
      <c r="J268" s="169">
        <v>11000</v>
      </c>
    </row>
    <row r="269" spans="1:10" ht="114.75">
      <c r="A269" s="87">
        <f t="shared" si="11"/>
        <v>257</v>
      </c>
      <c r="B269" s="163" t="s">
        <v>1051</v>
      </c>
      <c r="C269" s="164" t="s">
        <v>192</v>
      </c>
      <c r="D269" s="164" t="s">
        <v>304</v>
      </c>
      <c r="E269" s="164" t="s">
        <v>1052</v>
      </c>
      <c r="F269" s="164" t="s">
        <v>75</v>
      </c>
      <c r="G269" s="112">
        <f t="shared" si="12"/>
        <v>5752.85</v>
      </c>
      <c r="H269" s="165">
        <v>5752850</v>
      </c>
      <c r="I269" s="112">
        <f t="shared" si="13"/>
        <v>5632.85</v>
      </c>
      <c r="J269" s="169">
        <v>5632850</v>
      </c>
    </row>
    <row r="270" spans="1:10" ht="25.5">
      <c r="A270" s="87">
        <f aca="true" t="shared" si="14" ref="A270:A333">1+A269</f>
        <v>258</v>
      </c>
      <c r="B270" s="163" t="s">
        <v>547</v>
      </c>
      <c r="C270" s="164" t="s">
        <v>192</v>
      </c>
      <c r="D270" s="164" t="s">
        <v>304</v>
      </c>
      <c r="E270" s="164" t="s">
        <v>1052</v>
      </c>
      <c r="F270" s="164" t="s">
        <v>387</v>
      </c>
      <c r="G270" s="112">
        <f t="shared" si="12"/>
        <v>5137.85</v>
      </c>
      <c r="H270" s="165">
        <v>5137850</v>
      </c>
      <c r="I270" s="112">
        <f t="shared" si="13"/>
        <v>5137.85</v>
      </c>
      <c r="J270" s="169">
        <v>5137850</v>
      </c>
    </row>
    <row r="271" spans="1:10" ht="25.5">
      <c r="A271" s="87">
        <f t="shared" si="14"/>
        <v>259</v>
      </c>
      <c r="B271" s="163" t="s">
        <v>532</v>
      </c>
      <c r="C271" s="164" t="s">
        <v>192</v>
      </c>
      <c r="D271" s="164" t="s">
        <v>304</v>
      </c>
      <c r="E271" s="164" t="s">
        <v>1052</v>
      </c>
      <c r="F271" s="164" t="s">
        <v>386</v>
      </c>
      <c r="G271" s="112">
        <f t="shared" si="12"/>
        <v>615</v>
      </c>
      <c r="H271" s="165">
        <v>615000</v>
      </c>
      <c r="I271" s="112">
        <f t="shared" si="13"/>
        <v>495</v>
      </c>
      <c r="J271" s="169">
        <v>495000</v>
      </c>
    </row>
    <row r="272" spans="1:10" ht="38.25">
      <c r="A272" s="87">
        <f t="shared" si="14"/>
        <v>260</v>
      </c>
      <c r="B272" s="163" t="s">
        <v>794</v>
      </c>
      <c r="C272" s="164" t="s">
        <v>192</v>
      </c>
      <c r="D272" s="164" t="s">
        <v>305</v>
      </c>
      <c r="E272" s="164" t="s">
        <v>889</v>
      </c>
      <c r="F272" s="164" t="s">
        <v>75</v>
      </c>
      <c r="G272" s="112">
        <f t="shared" si="12"/>
        <v>133090.7</v>
      </c>
      <c r="H272" s="165">
        <v>133090700</v>
      </c>
      <c r="I272" s="112">
        <f t="shared" si="13"/>
        <v>131557.7</v>
      </c>
      <c r="J272" s="169">
        <v>131557700</v>
      </c>
    </row>
    <row r="273" spans="1:10" ht="38.25">
      <c r="A273" s="87">
        <f t="shared" si="14"/>
        <v>261</v>
      </c>
      <c r="B273" s="163" t="s">
        <v>795</v>
      </c>
      <c r="C273" s="164" t="s">
        <v>192</v>
      </c>
      <c r="D273" s="164" t="s">
        <v>70</v>
      </c>
      <c r="E273" s="164" t="s">
        <v>889</v>
      </c>
      <c r="F273" s="164" t="s">
        <v>75</v>
      </c>
      <c r="G273" s="112">
        <f t="shared" si="12"/>
        <v>20154</v>
      </c>
      <c r="H273" s="165">
        <v>20154000</v>
      </c>
      <c r="I273" s="112">
        <f t="shared" si="13"/>
        <v>20154</v>
      </c>
      <c r="J273" s="169">
        <v>20154000</v>
      </c>
    </row>
    <row r="274" spans="1:10" ht="38.25">
      <c r="A274" s="87">
        <f t="shared" si="14"/>
        <v>262</v>
      </c>
      <c r="B274" s="163" t="s">
        <v>728</v>
      </c>
      <c r="C274" s="164" t="s">
        <v>192</v>
      </c>
      <c r="D274" s="164" t="s">
        <v>70</v>
      </c>
      <c r="E274" s="164" t="s">
        <v>1056</v>
      </c>
      <c r="F274" s="164" t="s">
        <v>75</v>
      </c>
      <c r="G274" s="112">
        <f t="shared" si="12"/>
        <v>20154</v>
      </c>
      <c r="H274" s="165">
        <v>20154000</v>
      </c>
      <c r="I274" s="112">
        <f t="shared" si="13"/>
        <v>20154</v>
      </c>
      <c r="J274" s="169">
        <v>20154000</v>
      </c>
    </row>
    <row r="275" spans="1:10" ht="25.5">
      <c r="A275" s="87">
        <f t="shared" si="14"/>
        <v>263</v>
      </c>
      <c r="B275" s="163" t="s">
        <v>602</v>
      </c>
      <c r="C275" s="164" t="s">
        <v>192</v>
      </c>
      <c r="D275" s="164" t="s">
        <v>70</v>
      </c>
      <c r="E275" s="164" t="s">
        <v>1057</v>
      </c>
      <c r="F275" s="164" t="s">
        <v>75</v>
      </c>
      <c r="G275" s="112">
        <f t="shared" si="12"/>
        <v>20154</v>
      </c>
      <c r="H275" s="165">
        <v>20154000</v>
      </c>
      <c r="I275" s="112">
        <f t="shared" si="13"/>
        <v>20154</v>
      </c>
      <c r="J275" s="169">
        <v>20154000</v>
      </c>
    </row>
    <row r="276" spans="1:10" ht="25.5">
      <c r="A276" s="87">
        <f t="shared" si="14"/>
        <v>264</v>
      </c>
      <c r="B276" s="163" t="s">
        <v>603</v>
      </c>
      <c r="C276" s="164" t="s">
        <v>192</v>
      </c>
      <c r="D276" s="164" t="s">
        <v>70</v>
      </c>
      <c r="E276" s="164" t="s">
        <v>1058</v>
      </c>
      <c r="F276" s="164" t="s">
        <v>75</v>
      </c>
      <c r="G276" s="112">
        <f t="shared" si="12"/>
        <v>7456</v>
      </c>
      <c r="H276" s="165">
        <v>7456000</v>
      </c>
      <c r="I276" s="112">
        <f t="shared" si="13"/>
        <v>7456</v>
      </c>
      <c r="J276" s="169">
        <v>7456000</v>
      </c>
    </row>
    <row r="277" spans="1:10" ht="12.75">
      <c r="A277" s="87">
        <f t="shared" si="14"/>
        <v>265</v>
      </c>
      <c r="B277" s="163" t="s">
        <v>604</v>
      </c>
      <c r="C277" s="164" t="s">
        <v>192</v>
      </c>
      <c r="D277" s="164" t="s">
        <v>70</v>
      </c>
      <c r="E277" s="164" t="s">
        <v>1058</v>
      </c>
      <c r="F277" s="164" t="s">
        <v>392</v>
      </c>
      <c r="G277" s="112">
        <f t="shared" si="12"/>
        <v>7456</v>
      </c>
      <c r="H277" s="165">
        <v>7456000</v>
      </c>
      <c r="I277" s="112">
        <f t="shared" si="13"/>
        <v>7456</v>
      </c>
      <c r="J277" s="169">
        <v>7456000</v>
      </c>
    </row>
    <row r="278" spans="1:10" ht="38.25">
      <c r="A278" s="87">
        <f t="shared" si="14"/>
        <v>266</v>
      </c>
      <c r="B278" s="163" t="s">
        <v>729</v>
      </c>
      <c r="C278" s="164" t="s">
        <v>192</v>
      </c>
      <c r="D278" s="164" t="s">
        <v>70</v>
      </c>
      <c r="E278" s="164" t="s">
        <v>1059</v>
      </c>
      <c r="F278" s="164" t="s">
        <v>75</v>
      </c>
      <c r="G278" s="112">
        <f t="shared" si="12"/>
        <v>12698</v>
      </c>
      <c r="H278" s="165">
        <v>12698000</v>
      </c>
      <c r="I278" s="112">
        <f t="shared" si="13"/>
        <v>12698</v>
      </c>
      <c r="J278" s="169">
        <v>12698000</v>
      </c>
    </row>
    <row r="279" spans="1:10" ht="12.75">
      <c r="A279" s="87">
        <f t="shared" si="14"/>
        <v>267</v>
      </c>
      <c r="B279" s="163" t="s">
        <v>604</v>
      </c>
      <c r="C279" s="164" t="s">
        <v>192</v>
      </c>
      <c r="D279" s="164" t="s">
        <v>70</v>
      </c>
      <c r="E279" s="164" t="s">
        <v>1059</v>
      </c>
      <c r="F279" s="164" t="s">
        <v>392</v>
      </c>
      <c r="G279" s="112">
        <f t="shared" si="12"/>
        <v>12698</v>
      </c>
      <c r="H279" s="165">
        <v>12698000</v>
      </c>
      <c r="I279" s="112">
        <f t="shared" si="13"/>
        <v>12698</v>
      </c>
      <c r="J279" s="169">
        <v>12698000</v>
      </c>
    </row>
    <row r="280" spans="1:10" ht="12.75">
      <c r="A280" s="87">
        <f t="shared" si="14"/>
        <v>268</v>
      </c>
      <c r="B280" s="163" t="s">
        <v>796</v>
      </c>
      <c r="C280" s="164" t="s">
        <v>192</v>
      </c>
      <c r="D280" s="164" t="s">
        <v>306</v>
      </c>
      <c r="E280" s="164" t="s">
        <v>889</v>
      </c>
      <c r="F280" s="164" t="s">
        <v>75</v>
      </c>
      <c r="G280" s="112">
        <f t="shared" si="12"/>
        <v>112936.7</v>
      </c>
      <c r="H280" s="165">
        <v>112936700</v>
      </c>
      <c r="I280" s="112">
        <f t="shared" si="13"/>
        <v>111403.7</v>
      </c>
      <c r="J280" s="169">
        <v>111403700</v>
      </c>
    </row>
    <row r="281" spans="1:10" ht="38.25">
      <c r="A281" s="87">
        <f t="shared" si="14"/>
        <v>269</v>
      </c>
      <c r="B281" s="163" t="s">
        <v>717</v>
      </c>
      <c r="C281" s="164" t="s">
        <v>192</v>
      </c>
      <c r="D281" s="164" t="s">
        <v>306</v>
      </c>
      <c r="E281" s="164" t="s">
        <v>937</v>
      </c>
      <c r="F281" s="164" t="s">
        <v>75</v>
      </c>
      <c r="G281" s="112">
        <f t="shared" si="12"/>
        <v>985.5</v>
      </c>
      <c r="H281" s="165">
        <v>985500</v>
      </c>
      <c r="I281" s="112">
        <f t="shared" si="13"/>
        <v>985.5</v>
      </c>
      <c r="J281" s="169">
        <v>985500</v>
      </c>
    </row>
    <row r="282" spans="1:10" ht="38.25">
      <c r="A282" s="87">
        <f t="shared" si="14"/>
        <v>270</v>
      </c>
      <c r="B282" s="163" t="s">
        <v>718</v>
      </c>
      <c r="C282" s="164" t="s">
        <v>192</v>
      </c>
      <c r="D282" s="164" t="s">
        <v>306</v>
      </c>
      <c r="E282" s="164" t="s">
        <v>938</v>
      </c>
      <c r="F282" s="164" t="s">
        <v>75</v>
      </c>
      <c r="G282" s="112">
        <f t="shared" si="12"/>
        <v>985.5</v>
      </c>
      <c r="H282" s="165">
        <v>985500</v>
      </c>
      <c r="I282" s="112">
        <f t="shared" si="13"/>
        <v>985.5</v>
      </c>
      <c r="J282" s="169">
        <v>985500</v>
      </c>
    </row>
    <row r="283" spans="1:10" ht="63.75">
      <c r="A283" s="87">
        <f t="shared" si="14"/>
        <v>271</v>
      </c>
      <c r="B283" s="163" t="s">
        <v>719</v>
      </c>
      <c r="C283" s="164" t="s">
        <v>192</v>
      </c>
      <c r="D283" s="164" t="s">
        <v>306</v>
      </c>
      <c r="E283" s="164" t="s">
        <v>939</v>
      </c>
      <c r="F283" s="164" t="s">
        <v>75</v>
      </c>
      <c r="G283" s="112">
        <f t="shared" si="12"/>
        <v>0.5</v>
      </c>
      <c r="H283" s="165">
        <v>500</v>
      </c>
      <c r="I283" s="112">
        <f t="shared" si="13"/>
        <v>0.5</v>
      </c>
      <c r="J283" s="169">
        <v>500</v>
      </c>
    </row>
    <row r="284" spans="1:10" ht="12.75">
      <c r="A284" s="87">
        <f t="shared" si="14"/>
        <v>272</v>
      </c>
      <c r="B284" s="163" t="s">
        <v>605</v>
      </c>
      <c r="C284" s="164" t="s">
        <v>192</v>
      </c>
      <c r="D284" s="164" t="s">
        <v>306</v>
      </c>
      <c r="E284" s="164" t="s">
        <v>939</v>
      </c>
      <c r="F284" s="164" t="s">
        <v>384</v>
      </c>
      <c r="G284" s="112">
        <f t="shared" si="12"/>
        <v>0.5</v>
      </c>
      <c r="H284" s="165">
        <v>500</v>
      </c>
      <c r="I284" s="112">
        <f t="shared" si="13"/>
        <v>0.5</v>
      </c>
      <c r="J284" s="169">
        <v>500</v>
      </c>
    </row>
    <row r="285" spans="1:10" ht="51">
      <c r="A285" s="87">
        <f t="shared" si="14"/>
        <v>273</v>
      </c>
      <c r="B285" s="163" t="s">
        <v>730</v>
      </c>
      <c r="C285" s="164" t="s">
        <v>192</v>
      </c>
      <c r="D285" s="164" t="s">
        <v>306</v>
      </c>
      <c r="E285" s="164" t="s">
        <v>1060</v>
      </c>
      <c r="F285" s="164" t="s">
        <v>75</v>
      </c>
      <c r="G285" s="112">
        <f t="shared" si="12"/>
        <v>985</v>
      </c>
      <c r="H285" s="165">
        <v>985000</v>
      </c>
      <c r="I285" s="112">
        <f t="shared" si="13"/>
        <v>985</v>
      </c>
      <c r="J285" s="169">
        <v>985000</v>
      </c>
    </row>
    <row r="286" spans="1:10" ht="12.75">
      <c r="A286" s="87">
        <f t="shared" si="14"/>
        <v>274</v>
      </c>
      <c r="B286" s="163" t="s">
        <v>605</v>
      </c>
      <c r="C286" s="164" t="s">
        <v>192</v>
      </c>
      <c r="D286" s="164" t="s">
        <v>306</v>
      </c>
      <c r="E286" s="164" t="s">
        <v>1060</v>
      </c>
      <c r="F286" s="164" t="s">
        <v>384</v>
      </c>
      <c r="G286" s="112">
        <f t="shared" si="12"/>
        <v>985</v>
      </c>
      <c r="H286" s="165">
        <v>985000</v>
      </c>
      <c r="I286" s="112">
        <f t="shared" si="13"/>
        <v>985</v>
      </c>
      <c r="J286" s="169">
        <v>985000</v>
      </c>
    </row>
    <row r="287" spans="1:10" ht="38.25">
      <c r="A287" s="87">
        <f t="shared" si="14"/>
        <v>275</v>
      </c>
      <c r="B287" s="163" t="s">
        <v>728</v>
      </c>
      <c r="C287" s="164" t="s">
        <v>192</v>
      </c>
      <c r="D287" s="164" t="s">
        <v>306</v>
      </c>
      <c r="E287" s="164" t="s">
        <v>1056</v>
      </c>
      <c r="F287" s="164" t="s">
        <v>75</v>
      </c>
      <c r="G287" s="112">
        <f t="shared" si="12"/>
        <v>111951.2</v>
      </c>
      <c r="H287" s="165">
        <v>111951200</v>
      </c>
      <c r="I287" s="112">
        <f t="shared" si="13"/>
        <v>110418.2</v>
      </c>
      <c r="J287" s="169">
        <v>110418200</v>
      </c>
    </row>
    <row r="288" spans="1:10" ht="25.5">
      <c r="A288" s="87">
        <f t="shared" si="14"/>
        <v>276</v>
      </c>
      <c r="B288" s="163" t="s">
        <v>602</v>
      </c>
      <c r="C288" s="164" t="s">
        <v>192</v>
      </c>
      <c r="D288" s="164" t="s">
        <v>306</v>
      </c>
      <c r="E288" s="164" t="s">
        <v>1057</v>
      </c>
      <c r="F288" s="164" t="s">
        <v>75</v>
      </c>
      <c r="G288" s="112">
        <f t="shared" si="12"/>
        <v>111951.2</v>
      </c>
      <c r="H288" s="165">
        <v>111951200</v>
      </c>
      <c r="I288" s="112">
        <f t="shared" si="13"/>
        <v>110418.2</v>
      </c>
      <c r="J288" s="169">
        <v>110418200</v>
      </c>
    </row>
    <row r="289" spans="1:10" ht="25.5">
      <c r="A289" s="87">
        <f t="shared" si="14"/>
        <v>277</v>
      </c>
      <c r="B289" s="163" t="s">
        <v>606</v>
      </c>
      <c r="C289" s="164" t="s">
        <v>192</v>
      </c>
      <c r="D289" s="164" t="s">
        <v>306</v>
      </c>
      <c r="E289" s="164" t="s">
        <v>1061</v>
      </c>
      <c r="F289" s="164" t="s">
        <v>75</v>
      </c>
      <c r="G289" s="112">
        <f t="shared" si="12"/>
        <v>111951.2</v>
      </c>
      <c r="H289" s="165">
        <v>111951200</v>
      </c>
      <c r="I289" s="112">
        <f t="shared" si="13"/>
        <v>110418.2</v>
      </c>
      <c r="J289" s="169">
        <v>110418200</v>
      </c>
    </row>
    <row r="290" spans="1:10" ht="12.75">
      <c r="A290" s="87">
        <f t="shared" si="14"/>
        <v>278</v>
      </c>
      <c r="B290" s="163" t="s">
        <v>605</v>
      </c>
      <c r="C290" s="164" t="s">
        <v>192</v>
      </c>
      <c r="D290" s="164" t="s">
        <v>306</v>
      </c>
      <c r="E290" s="164" t="s">
        <v>1061</v>
      </c>
      <c r="F290" s="164" t="s">
        <v>384</v>
      </c>
      <c r="G290" s="112">
        <f t="shared" si="12"/>
        <v>111951.2</v>
      </c>
      <c r="H290" s="165">
        <v>111951200</v>
      </c>
      <c r="I290" s="112">
        <f t="shared" si="13"/>
        <v>110418.2</v>
      </c>
      <c r="J290" s="169">
        <v>110418200</v>
      </c>
    </row>
    <row r="291" spans="1:10" ht="38.25">
      <c r="A291" s="147">
        <f t="shared" si="14"/>
        <v>279</v>
      </c>
      <c r="B291" s="150" t="s">
        <v>158</v>
      </c>
      <c r="C291" s="151" t="s">
        <v>71</v>
      </c>
      <c r="D291" s="151" t="s">
        <v>76</v>
      </c>
      <c r="E291" s="151" t="s">
        <v>889</v>
      </c>
      <c r="F291" s="151" t="s">
        <v>75</v>
      </c>
      <c r="G291" s="148">
        <f t="shared" si="12"/>
        <v>631075.8</v>
      </c>
      <c r="H291" s="165">
        <v>631075800</v>
      </c>
      <c r="I291" s="148">
        <f t="shared" si="13"/>
        <v>632011.9</v>
      </c>
      <c r="J291" s="169">
        <v>632011900</v>
      </c>
    </row>
    <row r="292" spans="1:10" ht="12.75">
      <c r="A292" s="87">
        <f t="shared" si="14"/>
        <v>280</v>
      </c>
      <c r="B292" s="163" t="s">
        <v>788</v>
      </c>
      <c r="C292" s="164" t="s">
        <v>71</v>
      </c>
      <c r="D292" s="164" t="s">
        <v>178</v>
      </c>
      <c r="E292" s="164" t="s">
        <v>889</v>
      </c>
      <c r="F292" s="164" t="s">
        <v>75</v>
      </c>
      <c r="G292" s="112">
        <f t="shared" si="12"/>
        <v>631075.8</v>
      </c>
      <c r="H292" s="165">
        <v>631075800</v>
      </c>
      <c r="I292" s="112">
        <f t="shared" si="13"/>
        <v>632011.9</v>
      </c>
      <c r="J292" s="169">
        <v>632011900</v>
      </c>
    </row>
    <row r="293" spans="1:10" ht="12.75">
      <c r="A293" s="87">
        <f t="shared" si="14"/>
        <v>281</v>
      </c>
      <c r="B293" s="163" t="s">
        <v>789</v>
      </c>
      <c r="C293" s="164" t="s">
        <v>71</v>
      </c>
      <c r="D293" s="164" t="s">
        <v>179</v>
      </c>
      <c r="E293" s="164" t="s">
        <v>889</v>
      </c>
      <c r="F293" s="164" t="s">
        <v>75</v>
      </c>
      <c r="G293" s="112">
        <f t="shared" si="12"/>
        <v>299300.47760000004</v>
      </c>
      <c r="H293" s="165">
        <v>299300477.6</v>
      </c>
      <c r="I293" s="112">
        <f t="shared" si="13"/>
        <v>298195.47760000004</v>
      </c>
      <c r="J293" s="169">
        <v>298195477.6</v>
      </c>
    </row>
    <row r="294" spans="1:10" ht="38.25">
      <c r="A294" s="87">
        <f t="shared" si="14"/>
        <v>282</v>
      </c>
      <c r="B294" s="163" t="s">
        <v>731</v>
      </c>
      <c r="C294" s="164" t="s">
        <v>71</v>
      </c>
      <c r="D294" s="164" t="s">
        <v>179</v>
      </c>
      <c r="E294" s="164" t="s">
        <v>1062</v>
      </c>
      <c r="F294" s="164" t="s">
        <v>75</v>
      </c>
      <c r="G294" s="112">
        <f t="shared" si="12"/>
        <v>299300.47760000004</v>
      </c>
      <c r="H294" s="165">
        <v>299300477.6</v>
      </c>
      <c r="I294" s="112">
        <f t="shared" si="13"/>
        <v>298195.47760000004</v>
      </c>
      <c r="J294" s="169">
        <v>298195477.6</v>
      </c>
    </row>
    <row r="295" spans="1:10" ht="38.25">
      <c r="A295" s="87">
        <f t="shared" si="14"/>
        <v>283</v>
      </c>
      <c r="B295" s="163" t="s">
        <v>732</v>
      </c>
      <c r="C295" s="164" t="s">
        <v>71</v>
      </c>
      <c r="D295" s="164" t="s">
        <v>179</v>
      </c>
      <c r="E295" s="164" t="s">
        <v>1063</v>
      </c>
      <c r="F295" s="164" t="s">
        <v>75</v>
      </c>
      <c r="G295" s="112">
        <f t="shared" si="12"/>
        <v>299300.47760000004</v>
      </c>
      <c r="H295" s="165">
        <v>299300477.6</v>
      </c>
      <c r="I295" s="112">
        <f t="shared" si="13"/>
        <v>298195.47760000004</v>
      </c>
      <c r="J295" s="169">
        <v>298195477.6</v>
      </c>
    </row>
    <row r="296" spans="1:10" ht="76.5">
      <c r="A296" s="87">
        <f t="shared" si="14"/>
        <v>284</v>
      </c>
      <c r="B296" s="163" t="s">
        <v>607</v>
      </c>
      <c r="C296" s="164" t="s">
        <v>71</v>
      </c>
      <c r="D296" s="164" t="s">
        <v>179</v>
      </c>
      <c r="E296" s="164" t="s">
        <v>1064</v>
      </c>
      <c r="F296" s="164" t="s">
        <v>75</v>
      </c>
      <c r="G296" s="112">
        <f t="shared" si="12"/>
        <v>63452.2803</v>
      </c>
      <c r="H296" s="165">
        <v>63452280.3</v>
      </c>
      <c r="I296" s="112">
        <f t="shared" si="13"/>
        <v>63452.2803</v>
      </c>
      <c r="J296" s="169">
        <v>63452280.3</v>
      </c>
    </row>
    <row r="297" spans="1:10" ht="25.5">
      <c r="A297" s="87">
        <f t="shared" si="14"/>
        <v>285</v>
      </c>
      <c r="B297" s="163" t="s">
        <v>547</v>
      </c>
      <c r="C297" s="164" t="s">
        <v>71</v>
      </c>
      <c r="D297" s="164" t="s">
        <v>179</v>
      </c>
      <c r="E297" s="164" t="s">
        <v>1064</v>
      </c>
      <c r="F297" s="164" t="s">
        <v>387</v>
      </c>
      <c r="G297" s="112">
        <f t="shared" si="12"/>
        <v>63452.2803</v>
      </c>
      <c r="H297" s="165">
        <v>63452280.3</v>
      </c>
      <c r="I297" s="112">
        <f t="shared" si="13"/>
        <v>63452.2803</v>
      </c>
      <c r="J297" s="169">
        <v>63452280.3</v>
      </c>
    </row>
    <row r="298" spans="1:10" ht="102">
      <c r="A298" s="87">
        <f t="shared" si="14"/>
        <v>286</v>
      </c>
      <c r="B298" s="163" t="s">
        <v>608</v>
      </c>
      <c r="C298" s="164" t="s">
        <v>71</v>
      </c>
      <c r="D298" s="164" t="s">
        <v>179</v>
      </c>
      <c r="E298" s="164" t="s">
        <v>1065</v>
      </c>
      <c r="F298" s="164" t="s">
        <v>75</v>
      </c>
      <c r="G298" s="112">
        <f t="shared" si="12"/>
        <v>14248.584</v>
      </c>
      <c r="H298" s="165">
        <v>14248584</v>
      </c>
      <c r="I298" s="112">
        <f t="shared" si="13"/>
        <v>14248.584</v>
      </c>
      <c r="J298" s="169">
        <v>14248584</v>
      </c>
    </row>
    <row r="299" spans="1:10" ht="25.5">
      <c r="A299" s="87">
        <f t="shared" si="14"/>
        <v>287</v>
      </c>
      <c r="B299" s="163" t="s">
        <v>532</v>
      </c>
      <c r="C299" s="164" t="s">
        <v>71</v>
      </c>
      <c r="D299" s="164" t="s">
        <v>179</v>
      </c>
      <c r="E299" s="164" t="s">
        <v>1065</v>
      </c>
      <c r="F299" s="164" t="s">
        <v>386</v>
      </c>
      <c r="G299" s="112">
        <f aca="true" t="shared" si="15" ref="G299:G362">H299/1000</f>
        <v>14248.584</v>
      </c>
      <c r="H299" s="165">
        <v>14248584</v>
      </c>
      <c r="I299" s="112">
        <f aca="true" t="shared" si="16" ref="I299:I362">J299/1000</f>
        <v>14248.584</v>
      </c>
      <c r="J299" s="169">
        <v>14248584</v>
      </c>
    </row>
    <row r="300" spans="1:10" ht="38.25">
      <c r="A300" s="87">
        <f t="shared" si="14"/>
        <v>288</v>
      </c>
      <c r="B300" s="163" t="s">
        <v>609</v>
      </c>
      <c r="C300" s="164" t="s">
        <v>71</v>
      </c>
      <c r="D300" s="164" t="s">
        <v>179</v>
      </c>
      <c r="E300" s="164" t="s">
        <v>1066</v>
      </c>
      <c r="F300" s="164" t="s">
        <v>75</v>
      </c>
      <c r="G300" s="112">
        <f t="shared" si="15"/>
        <v>47871.62384</v>
      </c>
      <c r="H300" s="165">
        <v>47871623.84</v>
      </c>
      <c r="I300" s="112">
        <f t="shared" si="16"/>
        <v>47871.62384</v>
      </c>
      <c r="J300" s="169">
        <v>47871623.84</v>
      </c>
    </row>
    <row r="301" spans="1:10" ht="25.5">
      <c r="A301" s="87">
        <f t="shared" si="14"/>
        <v>289</v>
      </c>
      <c r="B301" s="163" t="s">
        <v>547</v>
      </c>
      <c r="C301" s="164" t="s">
        <v>71</v>
      </c>
      <c r="D301" s="164" t="s">
        <v>179</v>
      </c>
      <c r="E301" s="164" t="s">
        <v>1066</v>
      </c>
      <c r="F301" s="164" t="s">
        <v>387</v>
      </c>
      <c r="G301" s="112">
        <f t="shared" si="15"/>
        <v>73.94</v>
      </c>
      <c r="H301" s="165">
        <v>73940</v>
      </c>
      <c r="I301" s="112">
        <f t="shared" si="16"/>
        <v>73.94</v>
      </c>
      <c r="J301" s="169">
        <v>73940</v>
      </c>
    </row>
    <row r="302" spans="1:10" ht="25.5">
      <c r="A302" s="87">
        <f t="shared" si="14"/>
        <v>290</v>
      </c>
      <c r="B302" s="163" t="s">
        <v>532</v>
      </c>
      <c r="C302" s="164" t="s">
        <v>71</v>
      </c>
      <c r="D302" s="164" t="s">
        <v>179</v>
      </c>
      <c r="E302" s="164" t="s">
        <v>1066</v>
      </c>
      <c r="F302" s="164" t="s">
        <v>386</v>
      </c>
      <c r="G302" s="112">
        <f t="shared" si="15"/>
        <v>40510.34059000001</v>
      </c>
      <c r="H302" s="165">
        <v>40510340.59</v>
      </c>
      <c r="I302" s="112">
        <f t="shared" si="16"/>
        <v>40510.34059000001</v>
      </c>
      <c r="J302" s="169">
        <v>40510340.59</v>
      </c>
    </row>
    <row r="303" spans="1:10" ht="12.75">
      <c r="A303" s="87">
        <f t="shared" si="14"/>
        <v>291</v>
      </c>
      <c r="B303" s="163" t="s">
        <v>548</v>
      </c>
      <c r="C303" s="164" t="s">
        <v>71</v>
      </c>
      <c r="D303" s="164" t="s">
        <v>179</v>
      </c>
      <c r="E303" s="164" t="s">
        <v>1066</v>
      </c>
      <c r="F303" s="164" t="s">
        <v>388</v>
      </c>
      <c r="G303" s="112">
        <f t="shared" si="15"/>
        <v>7287.34325</v>
      </c>
      <c r="H303" s="165">
        <v>7287343.25</v>
      </c>
      <c r="I303" s="112">
        <f t="shared" si="16"/>
        <v>7287.34325</v>
      </c>
      <c r="J303" s="169">
        <v>7287343.25</v>
      </c>
    </row>
    <row r="304" spans="1:10" ht="38.25">
      <c r="A304" s="87">
        <f t="shared" si="14"/>
        <v>292</v>
      </c>
      <c r="B304" s="163" t="s">
        <v>610</v>
      </c>
      <c r="C304" s="164" t="s">
        <v>71</v>
      </c>
      <c r="D304" s="164" t="s">
        <v>179</v>
      </c>
      <c r="E304" s="164" t="s">
        <v>1067</v>
      </c>
      <c r="F304" s="164" t="s">
        <v>75</v>
      </c>
      <c r="G304" s="112">
        <f t="shared" si="15"/>
        <v>26269.91046</v>
      </c>
      <c r="H304" s="165">
        <v>26269910.46</v>
      </c>
      <c r="I304" s="112">
        <f t="shared" si="16"/>
        <v>26269.91046</v>
      </c>
      <c r="J304" s="169">
        <v>26269910.46</v>
      </c>
    </row>
    <row r="305" spans="1:10" ht="25.5">
      <c r="A305" s="87">
        <f t="shared" si="14"/>
        <v>293</v>
      </c>
      <c r="B305" s="163" t="s">
        <v>532</v>
      </c>
      <c r="C305" s="164" t="s">
        <v>71</v>
      </c>
      <c r="D305" s="164" t="s">
        <v>179</v>
      </c>
      <c r="E305" s="164" t="s">
        <v>1067</v>
      </c>
      <c r="F305" s="164" t="s">
        <v>386</v>
      </c>
      <c r="G305" s="112">
        <f t="shared" si="15"/>
        <v>26269.91046</v>
      </c>
      <c r="H305" s="165">
        <v>26269910.46</v>
      </c>
      <c r="I305" s="112">
        <f t="shared" si="16"/>
        <v>26269.91046</v>
      </c>
      <c r="J305" s="169">
        <v>26269910.46</v>
      </c>
    </row>
    <row r="306" spans="1:10" ht="63.75">
      <c r="A306" s="87">
        <f t="shared" si="14"/>
        <v>294</v>
      </c>
      <c r="B306" s="163" t="s">
        <v>611</v>
      </c>
      <c r="C306" s="164" t="s">
        <v>71</v>
      </c>
      <c r="D306" s="164" t="s">
        <v>179</v>
      </c>
      <c r="E306" s="164" t="s">
        <v>1068</v>
      </c>
      <c r="F306" s="164" t="s">
        <v>75</v>
      </c>
      <c r="G306" s="112">
        <f t="shared" si="15"/>
        <v>23555</v>
      </c>
      <c r="H306" s="165">
        <v>23555000</v>
      </c>
      <c r="I306" s="112">
        <f t="shared" si="16"/>
        <v>22450</v>
      </c>
      <c r="J306" s="169">
        <v>22450000</v>
      </c>
    </row>
    <row r="307" spans="1:10" ht="25.5">
      <c r="A307" s="87">
        <f t="shared" si="14"/>
        <v>295</v>
      </c>
      <c r="B307" s="163" t="s">
        <v>532</v>
      </c>
      <c r="C307" s="164" t="s">
        <v>71</v>
      </c>
      <c r="D307" s="164" t="s">
        <v>179</v>
      </c>
      <c r="E307" s="164" t="s">
        <v>1068</v>
      </c>
      <c r="F307" s="164" t="s">
        <v>386</v>
      </c>
      <c r="G307" s="112">
        <f t="shared" si="15"/>
        <v>23555</v>
      </c>
      <c r="H307" s="165">
        <v>23555000</v>
      </c>
      <c r="I307" s="112">
        <f t="shared" si="16"/>
        <v>22450</v>
      </c>
      <c r="J307" s="169">
        <v>22450000</v>
      </c>
    </row>
    <row r="308" spans="1:10" ht="102">
      <c r="A308" s="87">
        <f t="shared" si="14"/>
        <v>296</v>
      </c>
      <c r="B308" s="163" t="s">
        <v>733</v>
      </c>
      <c r="C308" s="164" t="s">
        <v>71</v>
      </c>
      <c r="D308" s="164" t="s">
        <v>179</v>
      </c>
      <c r="E308" s="164" t="s">
        <v>1069</v>
      </c>
      <c r="F308" s="164" t="s">
        <v>75</v>
      </c>
      <c r="G308" s="112">
        <f t="shared" si="15"/>
        <v>423.079</v>
      </c>
      <c r="H308" s="165">
        <v>423079</v>
      </c>
      <c r="I308" s="112">
        <f t="shared" si="16"/>
        <v>423.079</v>
      </c>
      <c r="J308" s="169">
        <v>423079</v>
      </c>
    </row>
    <row r="309" spans="1:10" ht="25.5">
      <c r="A309" s="87">
        <f t="shared" si="14"/>
        <v>297</v>
      </c>
      <c r="B309" s="163" t="s">
        <v>532</v>
      </c>
      <c r="C309" s="164" t="s">
        <v>71</v>
      </c>
      <c r="D309" s="164" t="s">
        <v>179</v>
      </c>
      <c r="E309" s="164" t="s">
        <v>1069</v>
      </c>
      <c r="F309" s="164" t="s">
        <v>386</v>
      </c>
      <c r="G309" s="112">
        <f t="shared" si="15"/>
        <v>423.079</v>
      </c>
      <c r="H309" s="165">
        <v>423079</v>
      </c>
      <c r="I309" s="112">
        <f t="shared" si="16"/>
        <v>423.079</v>
      </c>
      <c r="J309" s="169">
        <v>423079</v>
      </c>
    </row>
    <row r="310" spans="1:10" ht="89.25">
      <c r="A310" s="87">
        <f t="shared" si="14"/>
        <v>298</v>
      </c>
      <c r="B310" s="163" t="s">
        <v>1070</v>
      </c>
      <c r="C310" s="164" t="s">
        <v>71</v>
      </c>
      <c r="D310" s="164" t="s">
        <v>179</v>
      </c>
      <c r="E310" s="164" t="s">
        <v>1071</v>
      </c>
      <c r="F310" s="164" t="s">
        <v>75</v>
      </c>
      <c r="G310" s="112">
        <f t="shared" si="15"/>
        <v>121632</v>
      </c>
      <c r="H310" s="165">
        <v>121632000</v>
      </c>
      <c r="I310" s="112">
        <f t="shared" si="16"/>
        <v>121632</v>
      </c>
      <c r="J310" s="169">
        <v>121632000</v>
      </c>
    </row>
    <row r="311" spans="1:10" ht="25.5">
      <c r="A311" s="87">
        <f t="shared" si="14"/>
        <v>299</v>
      </c>
      <c r="B311" s="163" t="s">
        <v>547</v>
      </c>
      <c r="C311" s="164" t="s">
        <v>71</v>
      </c>
      <c r="D311" s="164" t="s">
        <v>179</v>
      </c>
      <c r="E311" s="164" t="s">
        <v>1071</v>
      </c>
      <c r="F311" s="164" t="s">
        <v>387</v>
      </c>
      <c r="G311" s="112">
        <f t="shared" si="15"/>
        <v>121632</v>
      </c>
      <c r="H311" s="165">
        <v>121632000</v>
      </c>
      <c r="I311" s="112">
        <f t="shared" si="16"/>
        <v>121632</v>
      </c>
      <c r="J311" s="169">
        <v>121632000</v>
      </c>
    </row>
    <row r="312" spans="1:10" ht="89.25">
      <c r="A312" s="87">
        <f t="shared" si="14"/>
        <v>300</v>
      </c>
      <c r="B312" s="163" t="s">
        <v>1072</v>
      </c>
      <c r="C312" s="164" t="s">
        <v>71</v>
      </c>
      <c r="D312" s="164" t="s">
        <v>179</v>
      </c>
      <c r="E312" s="164" t="s">
        <v>1073</v>
      </c>
      <c r="F312" s="164" t="s">
        <v>75</v>
      </c>
      <c r="G312" s="112">
        <f t="shared" si="15"/>
        <v>1848</v>
      </c>
      <c r="H312" s="165">
        <v>1848000</v>
      </c>
      <c r="I312" s="112">
        <f t="shared" si="16"/>
        <v>1848</v>
      </c>
      <c r="J312" s="169">
        <v>1848000</v>
      </c>
    </row>
    <row r="313" spans="1:10" ht="25.5">
      <c r="A313" s="87">
        <f t="shared" si="14"/>
        <v>301</v>
      </c>
      <c r="B313" s="163" t="s">
        <v>532</v>
      </c>
      <c r="C313" s="164" t="s">
        <v>71</v>
      </c>
      <c r="D313" s="164" t="s">
        <v>179</v>
      </c>
      <c r="E313" s="164" t="s">
        <v>1073</v>
      </c>
      <c r="F313" s="164" t="s">
        <v>386</v>
      </c>
      <c r="G313" s="112">
        <f t="shared" si="15"/>
        <v>1848</v>
      </c>
      <c r="H313" s="165">
        <v>1848000</v>
      </c>
      <c r="I313" s="112">
        <f t="shared" si="16"/>
        <v>1848</v>
      </c>
      <c r="J313" s="169">
        <v>1848000</v>
      </c>
    </row>
    <row r="314" spans="1:10" ht="12.75">
      <c r="A314" s="87">
        <f t="shared" si="14"/>
        <v>302</v>
      </c>
      <c r="B314" s="163" t="s">
        <v>797</v>
      </c>
      <c r="C314" s="164" t="s">
        <v>71</v>
      </c>
      <c r="D314" s="164" t="s">
        <v>180</v>
      </c>
      <c r="E314" s="164" t="s">
        <v>889</v>
      </c>
      <c r="F314" s="164" t="s">
        <v>75</v>
      </c>
      <c r="G314" s="112">
        <f t="shared" si="15"/>
        <v>310256.59608</v>
      </c>
      <c r="H314" s="165">
        <v>310256596.08</v>
      </c>
      <c r="I314" s="112">
        <f t="shared" si="16"/>
        <v>312297.69607999997</v>
      </c>
      <c r="J314" s="169">
        <v>312297696.08</v>
      </c>
    </row>
    <row r="315" spans="1:10" ht="38.25">
      <c r="A315" s="87">
        <f t="shared" si="14"/>
        <v>303</v>
      </c>
      <c r="B315" s="163" t="s">
        <v>731</v>
      </c>
      <c r="C315" s="164" t="s">
        <v>71</v>
      </c>
      <c r="D315" s="164" t="s">
        <v>180</v>
      </c>
      <c r="E315" s="164" t="s">
        <v>1062</v>
      </c>
      <c r="F315" s="164" t="s">
        <v>75</v>
      </c>
      <c r="G315" s="112">
        <f t="shared" si="15"/>
        <v>310256.59608</v>
      </c>
      <c r="H315" s="165">
        <v>310256596.08</v>
      </c>
      <c r="I315" s="112">
        <f t="shared" si="16"/>
        <v>312297.69607999997</v>
      </c>
      <c r="J315" s="169">
        <v>312297696.08</v>
      </c>
    </row>
    <row r="316" spans="1:10" ht="38.25">
      <c r="A316" s="87">
        <f t="shared" si="14"/>
        <v>304</v>
      </c>
      <c r="B316" s="163" t="s">
        <v>612</v>
      </c>
      <c r="C316" s="164" t="s">
        <v>71</v>
      </c>
      <c r="D316" s="164" t="s">
        <v>180</v>
      </c>
      <c r="E316" s="164" t="s">
        <v>1074</v>
      </c>
      <c r="F316" s="164" t="s">
        <v>75</v>
      </c>
      <c r="G316" s="112">
        <f t="shared" si="15"/>
        <v>310256.59608</v>
      </c>
      <c r="H316" s="165">
        <v>310256596.08</v>
      </c>
      <c r="I316" s="112">
        <f t="shared" si="16"/>
        <v>312297.69607999997</v>
      </c>
      <c r="J316" s="169">
        <v>312297696.08</v>
      </c>
    </row>
    <row r="317" spans="1:10" ht="76.5">
      <c r="A317" s="87">
        <f t="shared" si="14"/>
        <v>305</v>
      </c>
      <c r="B317" s="163" t="s">
        <v>613</v>
      </c>
      <c r="C317" s="164" t="s">
        <v>71</v>
      </c>
      <c r="D317" s="164" t="s">
        <v>180</v>
      </c>
      <c r="E317" s="164" t="s">
        <v>1075</v>
      </c>
      <c r="F317" s="164" t="s">
        <v>75</v>
      </c>
      <c r="G317" s="112">
        <f t="shared" si="15"/>
        <v>49015.7584</v>
      </c>
      <c r="H317" s="165">
        <v>49015758.4</v>
      </c>
      <c r="I317" s="112">
        <f t="shared" si="16"/>
        <v>49015.7584</v>
      </c>
      <c r="J317" s="169">
        <v>49015758.4</v>
      </c>
    </row>
    <row r="318" spans="1:10" ht="25.5">
      <c r="A318" s="87">
        <f t="shared" si="14"/>
        <v>306</v>
      </c>
      <c r="B318" s="163" t="s">
        <v>547</v>
      </c>
      <c r="C318" s="164" t="s">
        <v>71</v>
      </c>
      <c r="D318" s="164" t="s">
        <v>180</v>
      </c>
      <c r="E318" s="164" t="s">
        <v>1075</v>
      </c>
      <c r="F318" s="164" t="s">
        <v>387</v>
      </c>
      <c r="G318" s="112">
        <f t="shared" si="15"/>
        <v>49015.7584</v>
      </c>
      <c r="H318" s="165">
        <v>49015758.4</v>
      </c>
      <c r="I318" s="112">
        <f t="shared" si="16"/>
        <v>49015.7584</v>
      </c>
      <c r="J318" s="169">
        <v>49015758.4</v>
      </c>
    </row>
    <row r="319" spans="1:10" ht="114.75">
      <c r="A319" s="87">
        <f t="shared" si="14"/>
        <v>307</v>
      </c>
      <c r="B319" s="163" t="s">
        <v>614</v>
      </c>
      <c r="C319" s="164" t="s">
        <v>71</v>
      </c>
      <c r="D319" s="164" t="s">
        <v>180</v>
      </c>
      <c r="E319" s="164" t="s">
        <v>1076</v>
      </c>
      <c r="F319" s="164" t="s">
        <v>75</v>
      </c>
      <c r="G319" s="112">
        <f t="shared" si="15"/>
        <v>6008.26541</v>
      </c>
      <c r="H319" s="165">
        <v>6008265.41</v>
      </c>
      <c r="I319" s="112">
        <f t="shared" si="16"/>
        <v>6008.26541</v>
      </c>
      <c r="J319" s="169">
        <v>6008265.41</v>
      </c>
    </row>
    <row r="320" spans="1:10" ht="25.5">
      <c r="A320" s="87">
        <f t="shared" si="14"/>
        <v>308</v>
      </c>
      <c r="B320" s="163" t="s">
        <v>532</v>
      </c>
      <c r="C320" s="164" t="s">
        <v>71</v>
      </c>
      <c r="D320" s="164" t="s">
        <v>180</v>
      </c>
      <c r="E320" s="164" t="s">
        <v>1076</v>
      </c>
      <c r="F320" s="164" t="s">
        <v>386</v>
      </c>
      <c r="G320" s="112">
        <f t="shared" si="15"/>
        <v>6008.26541</v>
      </c>
      <c r="H320" s="165">
        <v>6008265.41</v>
      </c>
      <c r="I320" s="112">
        <f t="shared" si="16"/>
        <v>6008.26541</v>
      </c>
      <c r="J320" s="169">
        <v>6008265.41</v>
      </c>
    </row>
    <row r="321" spans="1:10" ht="38.25">
      <c r="A321" s="87">
        <f t="shared" si="14"/>
        <v>309</v>
      </c>
      <c r="B321" s="163" t="s">
        <v>615</v>
      </c>
      <c r="C321" s="164" t="s">
        <v>71</v>
      </c>
      <c r="D321" s="164" t="s">
        <v>180</v>
      </c>
      <c r="E321" s="164" t="s">
        <v>1077</v>
      </c>
      <c r="F321" s="164" t="s">
        <v>75</v>
      </c>
      <c r="G321" s="112">
        <f t="shared" si="15"/>
        <v>35394.695700000004</v>
      </c>
      <c r="H321" s="165">
        <v>35394695.7</v>
      </c>
      <c r="I321" s="112">
        <f t="shared" si="16"/>
        <v>35394.695700000004</v>
      </c>
      <c r="J321" s="169">
        <v>35394695.7</v>
      </c>
    </row>
    <row r="322" spans="1:10" ht="25.5">
      <c r="A322" s="87">
        <f t="shared" si="14"/>
        <v>310</v>
      </c>
      <c r="B322" s="163" t="s">
        <v>547</v>
      </c>
      <c r="C322" s="164" t="s">
        <v>71</v>
      </c>
      <c r="D322" s="164" t="s">
        <v>180</v>
      </c>
      <c r="E322" s="164" t="s">
        <v>1077</v>
      </c>
      <c r="F322" s="164" t="s">
        <v>387</v>
      </c>
      <c r="G322" s="112">
        <f t="shared" si="15"/>
        <v>28.2613</v>
      </c>
      <c r="H322" s="165">
        <v>28261.3</v>
      </c>
      <c r="I322" s="112">
        <f t="shared" si="16"/>
        <v>28.2613</v>
      </c>
      <c r="J322" s="169">
        <v>28261.3</v>
      </c>
    </row>
    <row r="323" spans="1:10" ht="25.5">
      <c r="A323" s="87">
        <f t="shared" si="14"/>
        <v>311</v>
      </c>
      <c r="B323" s="163" t="s">
        <v>532</v>
      </c>
      <c r="C323" s="164" t="s">
        <v>71</v>
      </c>
      <c r="D323" s="164" t="s">
        <v>180</v>
      </c>
      <c r="E323" s="164" t="s">
        <v>1077</v>
      </c>
      <c r="F323" s="164" t="s">
        <v>386</v>
      </c>
      <c r="G323" s="112">
        <f t="shared" si="15"/>
        <v>31649.153899999998</v>
      </c>
      <c r="H323" s="165">
        <v>31649153.9</v>
      </c>
      <c r="I323" s="112">
        <f t="shared" si="16"/>
        <v>31649.153899999998</v>
      </c>
      <c r="J323" s="169">
        <v>31649153.9</v>
      </c>
    </row>
    <row r="324" spans="1:10" ht="12.75">
      <c r="A324" s="87">
        <f t="shared" si="14"/>
        <v>312</v>
      </c>
      <c r="B324" s="163" t="s">
        <v>548</v>
      </c>
      <c r="C324" s="164" t="s">
        <v>71</v>
      </c>
      <c r="D324" s="164" t="s">
        <v>180</v>
      </c>
      <c r="E324" s="164" t="s">
        <v>1077</v>
      </c>
      <c r="F324" s="164" t="s">
        <v>388</v>
      </c>
      <c r="G324" s="112">
        <f t="shared" si="15"/>
        <v>3717.2805</v>
      </c>
      <c r="H324" s="165">
        <v>3717280.5</v>
      </c>
      <c r="I324" s="112">
        <f t="shared" si="16"/>
        <v>3717.2805</v>
      </c>
      <c r="J324" s="169">
        <v>3717280.5</v>
      </c>
    </row>
    <row r="325" spans="1:10" ht="25.5">
      <c r="A325" s="87">
        <f t="shared" si="14"/>
        <v>313</v>
      </c>
      <c r="B325" s="163" t="s">
        <v>616</v>
      </c>
      <c r="C325" s="164" t="s">
        <v>71</v>
      </c>
      <c r="D325" s="164" t="s">
        <v>180</v>
      </c>
      <c r="E325" s="164" t="s">
        <v>1078</v>
      </c>
      <c r="F325" s="164" t="s">
        <v>75</v>
      </c>
      <c r="G325" s="112">
        <f t="shared" si="15"/>
        <v>1809.015</v>
      </c>
      <c r="H325" s="165">
        <v>1809015</v>
      </c>
      <c r="I325" s="112">
        <f t="shared" si="16"/>
        <v>1809.015</v>
      </c>
      <c r="J325" s="169">
        <v>1809015</v>
      </c>
    </row>
    <row r="326" spans="1:10" ht="25.5">
      <c r="A326" s="87">
        <f t="shared" si="14"/>
        <v>314</v>
      </c>
      <c r="B326" s="163" t="s">
        <v>532</v>
      </c>
      <c r="C326" s="164" t="s">
        <v>71</v>
      </c>
      <c r="D326" s="164" t="s">
        <v>180</v>
      </c>
      <c r="E326" s="164" t="s">
        <v>1078</v>
      </c>
      <c r="F326" s="164" t="s">
        <v>386</v>
      </c>
      <c r="G326" s="112">
        <f t="shared" si="15"/>
        <v>1809.015</v>
      </c>
      <c r="H326" s="165">
        <v>1809015</v>
      </c>
      <c r="I326" s="112">
        <f t="shared" si="16"/>
        <v>1809.015</v>
      </c>
      <c r="J326" s="169">
        <v>1809015</v>
      </c>
    </row>
    <row r="327" spans="1:10" ht="63.75">
      <c r="A327" s="87">
        <f t="shared" si="14"/>
        <v>315</v>
      </c>
      <c r="B327" s="163" t="s">
        <v>617</v>
      </c>
      <c r="C327" s="164" t="s">
        <v>71</v>
      </c>
      <c r="D327" s="164" t="s">
        <v>180</v>
      </c>
      <c r="E327" s="164" t="s">
        <v>1079</v>
      </c>
      <c r="F327" s="164" t="s">
        <v>75</v>
      </c>
      <c r="G327" s="112">
        <f t="shared" si="15"/>
        <v>5854.12038</v>
      </c>
      <c r="H327" s="165">
        <v>5854120.38</v>
      </c>
      <c r="I327" s="112">
        <f t="shared" si="16"/>
        <v>5854.12038</v>
      </c>
      <c r="J327" s="169">
        <v>5854120.38</v>
      </c>
    </row>
    <row r="328" spans="1:10" ht="25.5">
      <c r="A328" s="87">
        <f t="shared" si="14"/>
        <v>316</v>
      </c>
      <c r="B328" s="163" t="s">
        <v>532</v>
      </c>
      <c r="C328" s="164" t="s">
        <v>71</v>
      </c>
      <c r="D328" s="164" t="s">
        <v>180</v>
      </c>
      <c r="E328" s="164" t="s">
        <v>1079</v>
      </c>
      <c r="F328" s="164" t="s">
        <v>386</v>
      </c>
      <c r="G328" s="112">
        <f t="shared" si="15"/>
        <v>5854.12038</v>
      </c>
      <c r="H328" s="165">
        <v>5854120.38</v>
      </c>
      <c r="I328" s="112">
        <f t="shared" si="16"/>
        <v>5854.12038</v>
      </c>
      <c r="J328" s="169">
        <v>5854120.38</v>
      </c>
    </row>
    <row r="329" spans="1:10" ht="63.75">
      <c r="A329" s="87">
        <f t="shared" si="14"/>
        <v>317</v>
      </c>
      <c r="B329" s="163" t="s">
        <v>734</v>
      </c>
      <c r="C329" s="164" t="s">
        <v>71</v>
      </c>
      <c r="D329" s="164" t="s">
        <v>180</v>
      </c>
      <c r="E329" s="164" t="s">
        <v>1080</v>
      </c>
      <c r="F329" s="164" t="s">
        <v>75</v>
      </c>
      <c r="G329" s="112">
        <f t="shared" si="15"/>
        <v>32393.60839</v>
      </c>
      <c r="H329" s="165">
        <v>32393608.39</v>
      </c>
      <c r="I329" s="112">
        <f t="shared" si="16"/>
        <v>34434.70839</v>
      </c>
      <c r="J329" s="169">
        <v>34434708.39</v>
      </c>
    </row>
    <row r="330" spans="1:10" ht="25.5">
      <c r="A330" s="87">
        <f t="shared" si="14"/>
        <v>318</v>
      </c>
      <c r="B330" s="163" t="s">
        <v>532</v>
      </c>
      <c r="C330" s="164" t="s">
        <v>71</v>
      </c>
      <c r="D330" s="164" t="s">
        <v>180</v>
      </c>
      <c r="E330" s="164" t="s">
        <v>1080</v>
      </c>
      <c r="F330" s="164" t="s">
        <v>386</v>
      </c>
      <c r="G330" s="112">
        <f t="shared" si="15"/>
        <v>32393.60839</v>
      </c>
      <c r="H330" s="165">
        <v>32393608.39</v>
      </c>
      <c r="I330" s="112">
        <f t="shared" si="16"/>
        <v>34434.70839</v>
      </c>
      <c r="J330" s="169">
        <v>34434708.39</v>
      </c>
    </row>
    <row r="331" spans="1:10" ht="51">
      <c r="A331" s="87">
        <f t="shared" si="14"/>
        <v>319</v>
      </c>
      <c r="B331" s="163" t="s">
        <v>1081</v>
      </c>
      <c r="C331" s="164" t="s">
        <v>71</v>
      </c>
      <c r="D331" s="164" t="s">
        <v>180</v>
      </c>
      <c r="E331" s="164" t="s">
        <v>1082</v>
      </c>
      <c r="F331" s="164" t="s">
        <v>75</v>
      </c>
      <c r="G331" s="112">
        <f t="shared" si="15"/>
        <v>3000</v>
      </c>
      <c r="H331" s="165">
        <v>3000000</v>
      </c>
      <c r="I331" s="112">
        <f t="shared" si="16"/>
        <v>3000</v>
      </c>
      <c r="J331" s="169">
        <v>3000000</v>
      </c>
    </row>
    <row r="332" spans="1:10" ht="25.5">
      <c r="A332" s="87">
        <f t="shared" si="14"/>
        <v>320</v>
      </c>
      <c r="B332" s="163" t="s">
        <v>532</v>
      </c>
      <c r="C332" s="164" t="s">
        <v>71</v>
      </c>
      <c r="D332" s="164" t="s">
        <v>180</v>
      </c>
      <c r="E332" s="164" t="s">
        <v>1082</v>
      </c>
      <c r="F332" s="164" t="s">
        <v>386</v>
      </c>
      <c r="G332" s="112">
        <f t="shared" si="15"/>
        <v>3000</v>
      </c>
      <c r="H332" s="165">
        <v>3000000</v>
      </c>
      <c r="I332" s="112">
        <f t="shared" si="16"/>
        <v>3000</v>
      </c>
      <c r="J332" s="169">
        <v>3000000</v>
      </c>
    </row>
    <row r="333" spans="1:10" ht="102">
      <c r="A333" s="87">
        <f t="shared" si="14"/>
        <v>321</v>
      </c>
      <c r="B333" s="163" t="s">
        <v>735</v>
      </c>
      <c r="C333" s="164" t="s">
        <v>71</v>
      </c>
      <c r="D333" s="164" t="s">
        <v>180</v>
      </c>
      <c r="E333" s="164" t="s">
        <v>1083</v>
      </c>
      <c r="F333" s="164" t="s">
        <v>75</v>
      </c>
      <c r="G333" s="112">
        <f t="shared" si="15"/>
        <v>376.1328</v>
      </c>
      <c r="H333" s="165">
        <v>376132.8</v>
      </c>
      <c r="I333" s="112">
        <f t="shared" si="16"/>
        <v>376.1328</v>
      </c>
      <c r="J333" s="169">
        <v>376132.8</v>
      </c>
    </row>
    <row r="334" spans="1:10" ht="25.5">
      <c r="A334" s="87">
        <f aca="true" t="shared" si="17" ref="A334:A397">1+A333</f>
        <v>322</v>
      </c>
      <c r="B334" s="163" t="s">
        <v>532</v>
      </c>
      <c r="C334" s="164" t="s">
        <v>71</v>
      </c>
      <c r="D334" s="164" t="s">
        <v>180</v>
      </c>
      <c r="E334" s="164" t="s">
        <v>1083</v>
      </c>
      <c r="F334" s="164" t="s">
        <v>386</v>
      </c>
      <c r="G334" s="112">
        <f t="shared" si="15"/>
        <v>376.1328</v>
      </c>
      <c r="H334" s="165">
        <v>376132.8</v>
      </c>
      <c r="I334" s="112">
        <f t="shared" si="16"/>
        <v>376.1328</v>
      </c>
      <c r="J334" s="169">
        <v>376132.8</v>
      </c>
    </row>
    <row r="335" spans="1:10" ht="127.5">
      <c r="A335" s="87">
        <f t="shared" si="17"/>
        <v>323</v>
      </c>
      <c r="B335" s="163" t="s">
        <v>1084</v>
      </c>
      <c r="C335" s="164" t="s">
        <v>71</v>
      </c>
      <c r="D335" s="164" t="s">
        <v>180</v>
      </c>
      <c r="E335" s="164" t="s">
        <v>1085</v>
      </c>
      <c r="F335" s="164" t="s">
        <v>75</v>
      </c>
      <c r="G335" s="112">
        <f t="shared" si="15"/>
        <v>151715</v>
      </c>
      <c r="H335" s="165">
        <v>151715000</v>
      </c>
      <c r="I335" s="112">
        <f t="shared" si="16"/>
        <v>151715</v>
      </c>
      <c r="J335" s="169">
        <v>151715000</v>
      </c>
    </row>
    <row r="336" spans="1:10" ht="25.5">
      <c r="A336" s="87">
        <f t="shared" si="17"/>
        <v>324</v>
      </c>
      <c r="B336" s="163" t="s">
        <v>547</v>
      </c>
      <c r="C336" s="164" t="s">
        <v>71</v>
      </c>
      <c r="D336" s="164" t="s">
        <v>180</v>
      </c>
      <c r="E336" s="164" t="s">
        <v>1085</v>
      </c>
      <c r="F336" s="164" t="s">
        <v>387</v>
      </c>
      <c r="G336" s="112">
        <f t="shared" si="15"/>
        <v>151715</v>
      </c>
      <c r="H336" s="165">
        <v>151715000</v>
      </c>
      <c r="I336" s="112">
        <f t="shared" si="16"/>
        <v>151715</v>
      </c>
      <c r="J336" s="169">
        <v>151715000</v>
      </c>
    </row>
    <row r="337" spans="1:10" ht="127.5">
      <c r="A337" s="87">
        <f t="shared" si="17"/>
        <v>325</v>
      </c>
      <c r="B337" s="163" t="s">
        <v>1086</v>
      </c>
      <c r="C337" s="164" t="s">
        <v>71</v>
      </c>
      <c r="D337" s="164" t="s">
        <v>180</v>
      </c>
      <c r="E337" s="164" t="s">
        <v>1087</v>
      </c>
      <c r="F337" s="164" t="s">
        <v>75</v>
      </c>
      <c r="G337" s="112">
        <f t="shared" si="15"/>
        <v>5089</v>
      </c>
      <c r="H337" s="165">
        <v>5089000</v>
      </c>
      <c r="I337" s="112">
        <f t="shared" si="16"/>
        <v>5089</v>
      </c>
      <c r="J337" s="169">
        <v>5089000</v>
      </c>
    </row>
    <row r="338" spans="1:10" ht="25.5">
      <c r="A338" s="87">
        <f t="shared" si="17"/>
        <v>326</v>
      </c>
      <c r="B338" s="163" t="s">
        <v>532</v>
      </c>
      <c r="C338" s="164" t="s">
        <v>71</v>
      </c>
      <c r="D338" s="164" t="s">
        <v>180</v>
      </c>
      <c r="E338" s="164" t="s">
        <v>1087</v>
      </c>
      <c r="F338" s="164" t="s">
        <v>386</v>
      </c>
      <c r="G338" s="112">
        <f t="shared" si="15"/>
        <v>5089</v>
      </c>
      <c r="H338" s="165">
        <v>5089000</v>
      </c>
      <c r="I338" s="112">
        <f t="shared" si="16"/>
        <v>5089</v>
      </c>
      <c r="J338" s="169">
        <v>5089000</v>
      </c>
    </row>
    <row r="339" spans="1:10" ht="38.25">
      <c r="A339" s="87">
        <f t="shared" si="17"/>
        <v>327</v>
      </c>
      <c r="B339" s="163" t="s">
        <v>1088</v>
      </c>
      <c r="C339" s="164" t="s">
        <v>71</v>
      </c>
      <c r="D339" s="164" t="s">
        <v>180</v>
      </c>
      <c r="E339" s="164" t="s">
        <v>1089</v>
      </c>
      <c r="F339" s="164" t="s">
        <v>75</v>
      </c>
      <c r="G339" s="112">
        <f t="shared" si="15"/>
        <v>19601</v>
      </c>
      <c r="H339" s="165">
        <v>19601000</v>
      </c>
      <c r="I339" s="112">
        <f t="shared" si="16"/>
        <v>19601</v>
      </c>
      <c r="J339" s="169">
        <v>19601000</v>
      </c>
    </row>
    <row r="340" spans="1:10" ht="25.5">
      <c r="A340" s="87">
        <f t="shared" si="17"/>
        <v>328</v>
      </c>
      <c r="B340" s="163" t="s">
        <v>532</v>
      </c>
      <c r="C340" s="164" t="s">
        <v>71</v>
      </c>
      <c r="D340" s="164" t="s">
        <v>180</v>
      </c>
      <c r="E340" s="164" t="s">
        <v>1089</v>
      </c>
      <c r="F340" s="164" t="s">
        <v>386</v>
      </c>
      <c r="G340" s="112">
        <f t="shared" si="15"/>
        <v>19601</v>
      </c>
      <c r="H340" s="165">
        <v>19601000</v>
      </c>
      <c r="I340" s="112">
        <f t="shared" si="16"/>
        <v>19601</v>
      </c>
      <c r="J340" s="169">
        <v>19601000</v>
      </c>
    </row>
    <row r="341" spans="1:10" ht="12.75">
      <c r="A341" s="87">
        <f t="shared" si="17"/>
        <v>329</v>
      </c>
      <c r="B341" s="163" t="s">
        <v>1090</v>
      </c>
      <c r="C341" s="164" t="s">
        <v>71</v>
      </c>
      <c r="D341" s="164" t="s">
        <v>181</v>
      </c>
      <c r="E341" s="164" t="s">
        <v>889</v>
      </c>
      <c r="F341" s="164" t="s">
        <v>75</v>
      </c>
      <c r="G341" s="112">
        <f t="shared" si="15"/>
        <v>14978.05</v>
      </c>
      <c r="H341" s="165">
        <v>14978050</v>
      </c>
      <c r="I341" s="112">
        <f t="shared" si="16"/>
        <v>14978.05</v>
      </c>
      <c r="J341" s="169">
        <v>14978050</v>
      </c>
    </row>
    <row r="342" spans="1:10" ht="38.25">
      <c r="A342" s="87">
        <f t="shared" si="17"/>
        <v>330</v>
      </c>
      <c r="B342" s="163" t="s">
        <v>731</v>
      </c>
      <c r="C342" s="164" t="s">
        <v>71</v>
      </c>
      <c r="D342" s="164" t="s">
        <v>181</v>
      </c>
      <c r="E342" s="164" t="s">
        <v>1062</v>
      </c>
      <c r="F342" s="164" t="s">
        <v>75</v>
      </c>
      <c r="G342" s="112">
        <f t="shared" si="15"/>
        <v>14978.05</v>
      </c>
      <c r="H342" s="165">
        <v>14978050</v>
      </c>
      <c r="I342" s="112">
        <f t="shared" si="16"/>
        <v>14978.05</v>
      </c>
      <c r="J342" s="169">
        <v>14978050</v>
      </c>
    </row>
    <row r="343" spans="1:10" ht="38.25">
      <c r="A343" s="87">
        <f t="shared" si="17"/>
        <v>331</v>
      </c>
      <c r="B343" s="163" t="s">
        <v>618</v>
      </c>
      <c r="C343" s="164" t="s">
        <v>71</v>
      </c>
      <c r="D343" s="164" t="s">
        <v>181</v>
      </c>
      <c r="E343" s="164" t="s">
        <v>1091</v>
      </c>
      <c r="F343" s="164" t="s">
        <v>75</v>
      </c>
      <c r="G343" s="112">
        <f t="shared" si="15"/>
        <v>14243.05</v>
      </c>
      <c r="H343" s="165">
        <v>14243050</v>
      </c>
      <c r="I343" s="112">
        <f t="shared" si="16"/>
        <v>14243.05</v>
      </c>
      <c r="J343" s="169">
        <v>14243050</v>
      </c>
    </row>
    <row r="344" spans="1:10" ht="25.5">
      <c r="A344" s="87">
        <f t="shared" si="17"/>
        <v>332</v>
      </c>
      <c r="B344" s="163" t="s">
        <v>619</v>
      </c>
      <c r="C344" s="164" t="s">
        <v>71</v>
      </c>
      <c r="D344" s="164" t="s">
        <v>181</v>
      </c>
      <c r="E344" s="164" t="s">
        <v>1092</v>
      </c>
      <c r="F344" s="164" t="s">
        <v>75</v>
      </c>
      <c r="G344" s="112">
        <f t="shared" si="15"/>
        <v>7912.85</v>
      </c>
      <c r="H344" s="165">
        <v>7912850</v>
      </c>
      <c r="I344" s="112">
        <f t="shared" si="16"/>
        <v>7912.85</v>
      </c>
      <c r="J344" s="169">
        <v>7912850</v>
      </c>
    </row>
    <row r="345" spans="1:10" ht="25.5">
      <c r="A345" s="87">
        <f t="shared" si="17"/>
        <v>333</v>
      </c>
      <c r="B345" s="163" t="s">
        <v>532</v>
      </c>
      <c r="C345" s="164" t="s">
        <v>71</v>
      </c>
      <c r="D345" s="164" t="s">
        <v>181</v>
      </c>
      <c r="E345" s="164" t="s">
        <v>1092</v>
      </c>
      <c r="F345" s="164" t="s">
        <v>386</v>
      </c>
      <c r="G345" s="112">
        <f t="shared" si="15"/>
        <v>7912.85</v>
      </c>
      <c r="H345" s="165">
        <v>7912850</v>
      </c>
      <c r="I345" s="112">
        <f t="shared" si="16"/>
        <v>7912.85</v>
      </c>
      <c r="J345" s="169">
        <v>7912850</v>
      </c>
    </row>
    <row r="346" spans="1:10" ht="25.5">
      <c r="A346" s="87">
        <f t="shared" si="17"/>
        <v>334</v>
      </c>
      <c r="B346" s="163" t="s">
        <v>620</v>
      </c>
      <c r="C346" s="164" t="s">
        <v>71</v>
      </c>
      <c r="D346" s="164" t="s">
        <v>181</v>
      </c>
      <c r="E346" s="164" t="s">
        <v>1093</v>
      </c>
      <c r="F346" s="164" t="s">
        <v>75</v>
      </c>
      <c r="G346" s="112">
        <f t="shared" si="15"/>
        <v>1100</v>
      </c>
      <c r="H346" s="165">
        <v>1100000</v>
      </c>
      <c r="I346" s="112">
        <f t="shared" si="16"/>
        <v>1100</v>
      </c>
      <c r="J346" s="169">
        <v>1100000</v>
      </c>
    </row>
    <row r="347" spans="1:10" ht="25.5">
      <c r="A347" s="87">
        <f t="shared" si="17"/>
        <v>335</v>
      </c>
      <c r="B347" s="163" t="s">
        <v>532</v>
      </c>
      <c r="C347" s="164" t="s">
        <v>71</v>
      </c>
      <c r="D347" s="164" t="s">
        <v>181</v>
      </c>
      <c r="E347" s="164" t="s">
        <v>1093</v>
      </c>
      <c r="F347" s="164" t="s">
        <v>386</v>
      </c>
      <c r="G347" s="112">
        <f t="shared" si="15"/>
        <v>1100</v>
      </c>
      <c r="H347" s="165">
        <v>1100000</v>
      </c>
      <c r="I347" s="112">
        <f t="shared" si="16"/>
        <v>1100</v>
      </c>
      <c r="J347" s="169">
        <v>1100000</v>
      </c>
    </row>
    <row r="348" spans="1:10" ht="51">
      <c r="A348" s="87">
        <f t="shared" si="17"/>
        <v>336</v>
      </c>
      <c r="B348" s="163" t="s">
        <v>621</v>
      </c>
      <c r="C348" s="164" t="s">
        <v>71</v>
      </c>
      <c r="D348" s="164" t="s">
        <v>181</v>
      </c>
      <c r="E348" s="164" t="s">
        <v>1094</v>
      </c>
      <c r="F348" s="164" t="s">
        <v>75</v>
      </c>
      <c r="G348" s="112">
        <f t="shared" si="15"/>
        <v>100</v>
      </c>
      <c r="H348" s="165">
        <v>100000</v>
      </c>
      <c r="I348" s="112">
        <f t="shared" si="16"/>
        <v>100</v>
      </c>
      <c r="J348" s="169">
        <v>100000</v>
      </c>
    </row>
    <row r="349" spans="1:10" ht="25.5">
      <c r="A349" s="87">
        <f t="shared" si="17"/>
        <v>337</v>
      </c>
      <c r="B349" s="163" t="s">
        <v>532</v>
      </c>
      <c r="C349" s="164" t="s">
        <v>71</v>
      </c>
      <c r="D349" s="164" t="s">
        <v>181</v>
      </c>
      <c r="E349" s="164" t="s">
        <v>1094</v>
      </c>
      <c r="F349" s="164" t="s">
        <v>386</v>
      </c>
      <c r="G349" s="112">
        <f t="shared" si="15"/>
        <v>100</v>
      </c>
      <c r="H349" s="165">
        <v>100000</v>
      </c>
      <c r="I349" s="112">
        <f t="shared" si="16"/>
        <v>100</v>
      </c>
      <c r="J349" s="169">
        <v>100000</v>
      </c>
    </row>
    <row r="350" spans="1:10" ht="25.5">
      <c r="A350" s="87">
        <f t="shared" si="17"/>
        <v>338</v>
      </c>
      <c r="B350" s="163" t="s">
        <v>736</v>
      </c>
      <c r="C350" s="164" t="s">
        <v>71</v>
      </c>
      <c r="D350" s="164" t="s">
        <v>181</v>
      </c>
      <c r="E350" s="164" t="s">
        <v>1095</v>
      </c>
      <c r="F350" s="164" t="s">
        <v>75</v>
      </c>
      <c r="G350" s="112">
        <f t="shared" si="15"/>
        <v>5130.2</v>
      </c>
      <c r="H350" s="165">
        <v>5130200</v>
      </c>
      <c r="I350" s="112">
        <f t="shared" si="16"/>
        <v>5130.2</v>
      </c>
      <c r="J350" s="169">
        <v>5130200</v>
      </c>
    </row>
    <row r="351" spans="1:10" ht="25.5">
      <c r="A351" s="87">
        <f t="shared" si="17"/>
        <v>339</v>
      </c>
      <c r="B351" s="163" t="s">
        <v>532</v>
      </c>
      <c r="C351" s="164" t="s">
        <v>71</v>
      </c>
      <c r="D351" s="164" t="s">
        <v>181</v>
      </c>
      <c r="E351" s="164" t="s">
        <v>1095</v>
      </c>
      <c r="F351" s="164" t="s">
        <v>386</v>
      </c>
      <c r="G351" s="112">
        <f t="shared" si="15"/>
        <v>5130.2</v>
      </c>
      <c r="H351" s="165">
        <v>5130200</v>
      </c>
      <c r="I351" s="112">
        <f t="shared" si="16"/>
        <v>5130.2</v>
      </c>
      <c r="J351" s="169">
        <v>5130200</v>
      </c>
    </row>
    <row r="352" spans="1:10" ht="38.25">
      <c r="A352" s="87">
        <f t="shared" si="17"/>
        <v>340</v>
      </c>
      <c r="B352" s="163" t="s">
        <v>622</v>
      </c>
      <c r="C352" s="164" t="s">
        <v>71</v>
      </c>
      <c r="D352" s="164" t="s">
        <v>181</v>
      </c>
      <c r="E352" s="164" t="s">
        <v>1096</v>
      </c>
      <c r="F352" s="164" t="s">
        <v>75</v>
      </c>
      <c r="G352" s="112">
        <f t="shared" si="15"/>
        <v>735</v>
      </c>
      <c r="H352" s="165">
        <v>735000</v>
      </c>
      <c r="I352" s="112">
        <f t="shared" si="16"/>
        <v>735</v>
      </c>
      <c r="J352" s="169">
        <v>735000</v>
      </c>
    </row>
    <row r="353" spans="1:10" ht="38.25">
      <c r="A353" s="87">
        <f t="shared" si="17"/>
        <v>341</v>
      </c>
      <c r="B353" s="163" t="s">
        <v>623</v>
      </c>
      <c r="C353" s="164" t="s">
        <v>71</v>
      </c>
      <c r="D353" s="164" t="s">
        <v>181</v>
      </c>
      <c r="E353" s="164" t="s">
        <v>1097</v>
      </c>
      <c r="F353" s="164" t="s">
        <v>75</v>
      </c>
      <c r="G353" s="112">
        <f t="shared" si="15"/>
        <v>150</v>
      </c>
      <c r="H353" s="165">
        <v>150000</v>
      </c>
      <c r="I353" s="112">
        <f t="shared" si="16"/>
        <v>150</v>
      </c>
      <c r="J353" s="169">
        <v>150000</v>
      </c>
    </row>
    <row r="354" spans="1:10" ht="25.5">
      <c r="A354" s="87">
        <f t="shared" si="17"/>
        <v>342</v>
      </c>
      <c r="B354" s="163" t="s">
        <v>532</v>
      </c>
      <c r="C354" s="164" t="s">
        <v>71</v>
      </c>
      <c r="D354" s="164" t="s">
        <v>181</v>
      </c>
      <c r="E354" s="164" t="s">
        <v>1097</v>
      </c>
      <c r="F354" s="164" t="s">
        <v>386</v>
      </c>
      <c r="G354" s="112">
        <f t="shared" si="15"/>
        <v>150</v>
      </c>
      <c r="H354" s="165">
        <v>150000</v>
      </c>
      <c r="I354" s="112">
        <f t="shared" si="16"/>
        <v>150</v>
      </c>
      <c r="J354" s="169">
        <v>150000</v>
      </c>
    </row>
    <row r="355" spans="1:10" ht="38.25">
      <c r="A355" s="87">
        <f t="shared" si="17"/>
        <v>343</v>
      </c>
      <c r="B355" s="163" t="s">
        <v>1098</v>
      </c>
      <c r="C355" s="164" t="s">
        <v>71</v>
      </c>
      <c r="D355" s="164" t="s">
        <v>181</v>
      </c>
      <c r="E355" s="164" t="s">
        <v>1099</v>
      </c>
      <c r="F355" s="164" t="s">
        <v>75</v>
      </c>
      <c r="G355" s="112">
        <f t="shared" si="15"/>
        <v>255</v>
      </c>
      <c r="H355" s="165">
        <v>255000</v>
      </c>
      <c r="I355" s="112">
        <f t="shared" si="16"/>
        <v>255</v>
      </c>
      <c r="J355" s="169">
        <v>255000</v>
      </c>
    </row>
    <row r="356" spans="1:10" ht="25.5">
      <c r="A356" s="87">
        <f t="shared" si="17"/>
        <v>344</v>
      </c>
      <c r="B356" s="163" t="s">
        <v>532</v>
      </c>
      <c r="C356" s="164" t="s">
        <v>71</v>
      </c>
      <c r="D356" s="164" t="s">
        <v>181</v>
      </c>
      <c r="E356" s="164" t="s">
        <v>1099</v>
      </c>
      <c r="F356" s="164" t="s">
        <v>386</v>
      </c>
      <c r="G356" s="112">
        <f t="shared" si="15"/>
        <v>255</v>
      </c>
      <c r="H356" s="165">
        <v>255000</v>
      </c>
      <c r="I356" s="112">
        <f t="shared" si="16"/>
        <v>255</v>
      </c>
      <c r="J356" s="169">
        <v>255000</v>
      </c>
    </row>
    <row r="357" spans="1:10" ht="38.25">
      <c r="A357" s="87">
        <f t="shared" si="17"/>
        <v>345</v>
      </c>
      <c r="B357" s="163" t="s">
        <v>624</v>
      </c>
      <c r="C357" s="164" t="s">
        <v>71</v>
      </c>
      <c r="D357" s="164" t="s">
        <v>181</v>
      </c>
      <c r="E357" s="164" t="s">
        <v>1100</v>
      </c>
      <c r="F357" s="164" t="s">
        <v>75</v>
      </c>
      <c r="G357" s="112">
        <f t="shared" si="15"/>
        <v>330</v>
      </c>
      <c r="H357" s="165">
        <v>330000</v>
      </c>
      <c r="I357" s="112">
        <f t="shared" si="16"/>
        <v>330</v>
      </c>
      <c r="J357" s="169">
        <v>330000</v>
      </c>
    </row>
    <row r="358" spans="1:10" ht="25.5">
      <c r="A358" s="87">
        <f t="shared" si="17"/>
        <v>346</v>
      </c>
      <c r="B358" s="163" t="s">
        <v>532</v>
      </c>
      <c r="C358" s="164" t="s">
        <v>71</v>
      </c>
      <c r="D358" s="164" t="s">
        <v>181</v>
      </c>
      <c r="E358" s="164" t="s">
        <v>1100</v>
      </c>
      <c r="F358" s="164" t="s">
        <v>386</v>
      </c>
      <c r="G358" s="112">
        <f t="shared" si="15"/>
        <v>330</v>
      </c>
      <c r="H358" s="165">
        <v>330000</v>
      </c>
      <c r="I358" s="112">
        <f t="shared" si="16"/>
        <v>330</v>
      </c>
      <c r="J358" s="169">
        <v>330000</v>
      </c>
    </row>
    <row r="359" spans="1:10" ht="12.75">
      <c r="A359" s="87">
        <f t="shared" si="17"/>
        <v>347</v>
      </c>
      <c r="B359" s="163" t="s">
        <v>798</v>
      </c>
      <c r="C359" s="164" t="s">
        <v>71</v>
      </c>
      <c r="D359" s="164" t="s">
        <v>182</v>
      </c>
      <c r="E359" s="164" t="s">
        <v>889</v>
      </c>
      <c r="F359" s="164" t="s">
        <v>75</v>
      </c>
      <c r="G359" s="112">
        <f t="shared" si="15"/>
        <v>6540.6763200000005</v>
      </c>
      <c r="H359" s="165">
        <v>6540676.32</v>
      </c>
      <c r="I359" s="112">
        <f t="shared" si="16"/>
        <v>6540.6763200000005</v>
      </c>
      <c r="J359" s="169">
        <v>6540676.32</v>
      </c>
    </row>
    <row r="360" spans="1:10" ht="38.25">
      <c r="A360" s="87">
        <f t="shared" si="17"/>
        <v>348</v>
      </c>
      <c r="B360" s="163" t="s">
        <v>731</v>
      </c>
      <c r="C360" s="164" t="s">
        <v>71</v>
      </c>
      <c r="D360" s="164" t="s">
        <v>182</v>
      </c>
      <c r="E360" s="164" t="s">
        <v>1062</v>
      </c>
      <c r="F360" s="164" t="s">
        <v>75</v>
      </c>
      <c r="G360" s="112">
        <f t="shared" si="15"/>
        <v>6540.6763200000005</v>
      </c>
      <c r="H360" s="165">
        <v>6540676.32</v>
      </c>
      <c r="I360" s="112">
        <f t="shared" si="16"/>
        <v>6540.6763200000005</v>
      </c>
      <c r="J360" s="169">
        <v>6540676.32</v>
      </c>
    </row>
    <row r="361" spans="1:10" ht="51">
      <c r="A361" s="87">
        <f t="shared" si="17"/>
        <v>349</v>
      </c>
      <c r="B361" s="163" t="s">
        <v>737</v>
      </c>
      <c r="C361" s="164" t="s">
        <v>71</v>
      </c>
      <c r="D361" s="164" t="s">
        <v>182</v>
      </c>
      <c r="E361" s="164" t="s">
        <v>1101</v>
      </c>
      <c r="F361" s="164" t="s">
        <v>75</v>
      </c>
      <c r="G361" s="112">
        <f t="shared" si="15"/>
        <v>6540.6763200000005</v>
      </c>
      <c r="H361" s="165">
        <v>6540676.32</v>
      </c>
      <c r="I361" s="112">
        <f t="shared" si="16"/>
        <v>6540.6763200000005</v>
      </c>
      <c r="J361" s="169">
        <v>6540676.32</v>
      </c>
    </row>
    <row r="362" spans="1:10" ht="51">
      <c r="A362" s="87">
        <f t="shared" si="17"/>
        <v>350</v>
      </c>
      <c r="B362" s="163" t="s">
        <v>625</v>
      </c>
      <c r="C362" s="164" t="s">
        <v>71</v>
      </c>
      <c r="D362" s="164" t="s">
        <v>182</v>
      </c>
      <c r="E362" s="164" t="s">
        <v>1102</v>
      </c>
      <c r="F362" s="164" t="s">
        <v>75</v>
      </c>
      <c r="G362" s="112">
        <f t="shared" si="15"/>
        <v>5848.146320000001</v>
      </c>
      <c r="H362" s="165">
        <v>5848146.32</v>
      </c>
      <c r="I362" s="112">
        <f t="shared" si="16"/>
        <v>5848.146320000001</v>
      </c>
      <c r="J362" s="169">
        <v>5848146.32</v>
      </c>
    </row>
    <row r="363" spans="1:10" ht="25.5">
      <c r="A363" s="87">
        <f t="shared" si="17"/>
        <v>351</v>
      </c>
      <c r="B363" s="163" t="s">
        <v>547</v>
      </c>
      <c r="C363" s="164" t="s">
        <v>71</v>
      </c>
      <c r="D363" s="164" t="s">
        <v>182</v>
      </c>
      <c r="E363" s="164" t="s">
        <v>1102</v>
      </c>
      <c r="F363" s="164" t="s">
        <v>387</v>
      </c>
      <c r="G363" s="112">
        <f aca="true" t="shared" si="18" ref="G363:G426">H363/1000</f>
        <v>4751.16917</v>
      </c>
      <c r="H363" s="165">
        <v>4751169.17</v>
      </c>
      <c r="I363" s="112">
        <f aca="true" t="shared" si="19" ref="I363:I426">J363/1000</f>
        <v>4751.16917</v>
      </c>
      <c r="J363" s="169">
        <v>4751169.17</v>
      </c>
    </row>
    <row r="364" spans="1:10" ht="25.5">
      <c r="A364" s="87">
        <f t="shared" si="17"/>
        <v>352</v>
      </c>
      <c r="B364" s="163" t="s">
        <v>532</v>
      </c>
      <c r="C364" s="164" t="s">
        <v>71</v>
      </c>
      <c r="D364" s="164" t="s">
        <v>182</v>
      </c>
      <c r="E364" s="164" t="s">
        <v>1102</v>
      </c>
      <c r="F364" s="164" t="s">
        <v>386</v>
      </c>
      <c r="G364" s="112">
        <f t="shared" si="18"/>
        <v>1092.5771499999998</v>
      </c>
      <c r="H364" s="165">
        <v>1092577.15</v>
      </c>
      <c r="I364" s="112">
        <f t="shared" si="19"/>
        <v>1092.5771499999998</v>
      </c>
      <c r="J364" s="169">
        <v>1092577.15</v>
      </c>
    </row>
    <row r="365" spans="1:10" ht="12.75">
      <c r="A365" s="87">
        <f t="shared" si="17"/>
        <v>353</v>
      </c>
      <c r="B365" s="163" t="s">
        <v>548</v>
      </c>
      <c r="C365" s="164" t="s">
        <v>71</v>
      </c>
      <c r="D365" s="164" t="s">
        <v>182</v>
      </c>
      <c r="E365" s="164" t="s">
        <v>1102</v>
      </c>
      <c r="F365" s="164" t="s">
        <v>388</v>
      </c>
      <c r="G365" s="112">
        <f t="shared" si="18"/>
        <v>4.4</v>
      </c>
      <c r="H365" s="165">
        <v>4400</v>
      </c>
      <c r="I365" s="112">
        <f t="shared" si="19"/>
        <v>4.4</v>
      </c>
      <c r="J365" s="169">
        <v>4400</v>
      </c>
    </row>
    <row r="366" spans="1:10" ht="63.75">
      <c r="A366" s="87">
        <f t="shared" si="17"/>
        <v>354</v>
      </c>
      <c r="B366" s="163" t="s">
        <v>626</v>
      </c>
      <c r="C366" s="164" t="s">
        <v>71</v>
      </c>
      <c r="D366" s="164" t="s">
        <v>182</v>
      </c>
      <c r="E366" s="164" t="s">
        <v>1103</v>
      </c>
      <c r="F366" s="164" t="s">
        <v>75</v>
      </c>
      <c r="G366" s="112">
        <f t="shared" si="18"/>
        <v>692.53</v>
      </c>
      <c r="H366" s="165">
        <v>692530</v>
      </c>
      <c r="I366" s="112">
        <f t="shared" si="19"/>
        <v>692.53</v>
      </c>
      <c r="J366" s="169">
        <v>692530</v>
      </c>
    </row>
    <row r="367" spans="1:10" ht="25.5">
      <c r="A367" s="87">
        <f t="shared" si="17"/>
        <v>355</v>
      </c>
      <c r="B367" s="163" t="s">
        <v>532</v>
      </c>
      <c r="C367" s="164" t="s">
        <v>71</v>
      </c>
      <c r="D367" s="164" t="s">
        <v>182</v>
      </c>
      <c r="E367" s="164" t="s">
        <v>1103</v>
      </c>
      <c r="F367" s="164" t="s">
        <v>386</v>
      </c>
      <c r="G367" s="112">
        <f t="shared" si="18"/>
        <v>692.53</v>
      </c>
      <c r="H367" s="165">
        <v>692530</v>
      </c>
      <c r="I367" s="112">
        <f t="shared" si="19"/>
        <v>692.53</v>
      </c>
      <c r="J367" s="169">
        <v>692530</v>
      </c>
    </row>
    <row r="368" spans="1:10" ht="38.25">
      <c r="A368" s="147">
        <f t="shared" si="17"/>
        <v>356</v>
      </c>
      <c r="B368" s="150" t="s">
        <v>203</v>
      </c>
      <c r="C368" s="151" t="s">
        <v>72</v>
      </c>
      <c r="D368" s="151" t="s">
        <v>76</v>
      </c>
      <c r="E368" s="151" t="s">
        <v>889</v>
      </c>
      <c r="F368" s="151" t="s">
        <v>75</v>
      </c>
      <c r="G368" s="148">
        <f t="shared" si="18"/>
        <v>71790.6</v>
      </c>
      <c r="H368" s="165">
        <v>71790600</v>
      </c>
      <c r="I368" s="148">
        <f t="shared" si="19"/>
        <v>71790.6</v>
      </c>
      <c r="J368" s="169">
        <v>71790600</v>
      </c>
    </row>
    <row r="369" spans="1:10" ht="12.75">
      <c r="A369" s="87">
        <f t="shared" si="17"/>
        <v>357</v>
      </c>
      <c r="B369" s="163" t="s">
        <v>788</v>
      </c>
      <c r="C369" s="164" t="s">
        <v>72</v>
      </c>
      <c r="D369" s="164" t="s">
        <v>178</v>
      </c>
      <c r="E369" s="164" t="s">
        <v>889</v>
      </c>
      <c r="F369" s="164" t="s">
        <v>75</v>
      </c>
      <c r="G369" s="112">
        <f t="shared" si="18"/>
        <v>43647.097</v>
      </c>
      <c r="H369" s="165">
        <v>43647097</v>
      </c>
      <c r="I369" s="112">
        <f t="shared" si="19"/>
        <v>43647.097</v>
      </c>
      <c r="J369" s="169">
        <v>43647097</v>
      </c>
    </row>
    <row r="370" spans="1:10" ht="12.75">
      <c r="A370" s="87">
        <f t="shared" si="17"/>
        <v>358</v>
      </c>
      <c r="B370" s="163" t="s">
        <v>1104</v>
      </c>
      <c r="C370" s="164" t="s">
        <v>72</v>
      </c>
      <c r="D370" s="164" t="s">
        <v>1105</v>
      </c>
      <c r="E370" s="164" t="s">
        <v>889</v>
      </c>
      <c r="F370" s="164" t="s">
        <v>75</v>
      </c>
      <c r="G370" s="112">
        <f t="shared" si="18"/>
        <v>41978.992</v>
      </c>
      <c r="H370" s="165">
        <v>41978992</v>
      </c>
      <c r="I370" s="112">
        <f t="shared" si="19"/>
        <v>41978.992</v>
      </c>
      <c r="J370" s="169">
        <v>41978992</v>
      </c>
    </row>
    <row r="371" spans="1:10" ht="51">
      <c r="A371" s="87">
        <f t="shared" si="17"/>
        <v>359</v>
      </c>
      <c r="B371" s="163" t="s">
        <v>738</v>
      </c>
      <c r="C371" s="164" t="s">
        <v>72</v>
      </c>
      <c r="D371" s="164" t="s">
        <v>1105</v>
      </c>
      <c r="E371" s="164" t="s">
        <v>1106</v>
      </c>
      <c r="F371" s="164" t="s">
        <v>75</v>
      </c>
      <c r="G371" s="112">
        <f t="shared" si="18"/>
        <v>41978.992</v>
      </c>
      <c r="H371" s="165">
        <v>41978992</v>
      </c>
      <c r="I371" s="112">
        <f t="shared" si="19"/>
        <v>41978.992</v>
      </c>
      <c r="J371" s="169">
        <v>41978992</v>
      </c>
    </row>
    <row r="372" spans="1:10" ht="25.5">
      <c r="A372" s="87">
        <f t="shared" si="17"/>
        <v>360</v>
      </c>
      <c r="B372" s="163" t="s">
        <v>627</v>
      </c>
      <c r="C372" s="164" t="s">
        <v>72</v>
      </c>
      <c r="D372" s="164" t="s">
        <v>1105</v>
      </c>
      <c r="E372" s="164" t="s">
        <v>1107</v>
      </c>
      <c r="F372" s="164" t="s">
        <v>75</v>
      </c>
      <c r="G372" s="112">
        <f t="shared" si="18"/>
        <v>41978.992</v>
      </c>
      <c r="H372" s="165">
        <v>41978992</v>
      </c>
      <c r="I372" s="112">
        <f t="shared" si="19"/>
        <v>41978.992</v>
      </c>
      <c r="J372" s="169">
        <v>41978992</v>
      </c>
    </row>
    <row r="373" spans="1:10" ht="25.5">
      <c r="A373" s="87">
        <f t="shared" si="17"/>
        <v>361</v>
      </c>
      <c r="B373" s="163" t="s">
        <v>629</v>
      </c>
      <c r="C373" s="164" t="s">
        <v>72</v>
      </c>
      <c r="D373" s="164" t="s">
        <v>1105</v>
      </c>
      <c r="E373" s="164" t="s">
        <v>1108</v>
      </c>
      <c r="F373" s="164" t="s">
        <v>75</v>
      </c>
      <c r="G373" s="112">
        <f t="shared" si="18"/>
        <v>39189.873</v>
      </c>
      <c r="H373" s="165">
        <v>39189873</v>
      </c>
      <c r="I373" s="112">
        <f t="shared" si="19"/>
        <v>39189.873</v>
      </c>
      <c r="J373" s="169">
        <v>39189873</v>
      </c>
    </row>
    <row r="374" spans="1:10" ht="25.5">
      <c r="A374" s="87">
        <f t="shared" si="17"/>
        <v>362</v>
      </c>
      <c r="B374" s="163" t="s">
        <v>547</v>
      </c>
      <c r="C374" s="164" t="s">
        <v>72</v>
      </c>
      <c r="D374" s="164" t="s">
        <v>1105</v>
      </c>
      <c r="E374" s="164" t="s">
        <v>1108</v>
      </c>
      <c r="F374" s="164" t="s">
        <v>387</v>
      </c>
      <c r="G374" s="112">
        <f t="shared" si="18"/>
        <v>34709.387</v>
      </c>
      <c r="H374" s="165">
        <v>34709387</v>
      </c>
      <c r="I374" s="112">
        <f t="shared" si="19"/>
        <v>34709.387</v>
      </c>
      <c r="J374" s="169">
        <v>34709387</v>
      </c>
    </row>
    <row r="375" spans="1:10" ht="25.5">
      <c r="A375" s="87">
        <f t="shared" si="17"/>
        <v>363</v>
      </c>
      <c r="B375" s="163" t="s">
        <v>532</v>
      </c>
      <c r="C375" s="164" t="s">
        <v>72</v>
      </c>
      <c r="D375" s="164" t="s">
        <v>1105</v>
      </c>
      <c r="E375" s="164" t="s">
        <v>1108</v>
      </c>
      <c r="F375" s="164" t="s">
        <v>386</v>
      </c>
      <c r="G375" s="112">
        <f t="shared" si="18"/>
        <v>4100.755</v>
      </c>
      <c r="H375" s="165">
        <v>4100755</v>
      </c>
      <c r="I375" s="112">
        <f t="shared" si="19"/>
        <v>4100.755</v>
      </c>
      <c r="J375" s="169">
        <v>4100755</v>
      </c>
    </row>
    <row r="376" spans="1:10" ht="12.75">
      <c r="A376" s="87">
        <f t="shared" si="17"/>
        <v>364</v>
      </c>
      <c r="B376" s="163" t="s">
        <v>548</v>
      </c>
      <c r="C376" s="164" t="s">
        <v>72</v>
      </c>
      <c r="D376" s="164" t="s">
        <v>1105</v>
      </c>
      <c r="E376" s="164" t="s">
        <v>1108</v>
      </c>
      <c r="F376" s="164" t="s">
        <v>388</v>
      </c>
      <c r="G376" s="112">
        <f t="shared" si="18"/>
        <v>379.731</v>
      </c>
      <c r="H376" s="165">
        <v>379731</v>
      </c>
      <c r="I376" s="112">
        <f t="shared" si="19"/>
        <v>379.731</v>
      </c>
      <c r="J376" s="169">
        <v>379731</v>
      </c>
    </row>
    <row r="377" spans="1:10" ht="38.25">
      <c r="A377" s="87">
        <f t="shared" si="17"/>
        <v>365</v>
      </c>
      <c r="B377" s="163" t="s">
        <v>630</v>
      </c>
      <c r="C377" s="164" t="s">
        <v>72</v>
      </c>
      <c r="D377" s="164" t="s">
        <v>1105</v>
      </c>
      <c r="E377" s="164" t="s">
        <v>1109</v>
      </c>
      <c r="F377" s="164" t="s">
        <v>75</v>
      </c>
      <c r="G377" s="112">
        <f t="shared" si="18"/>
        <v>760.919</v>
      </c>
      <c r="H377" s="165">
        <v>760919</v>
      </c>
      <c r="I377" s="112">
        <f t="shared" si="19"/>
        <v>760.919</v>
      </c>
      <c r="J377" s="169">
        <v>760919</v>
      </c>
    </row>
    <row r="378" spans="1:10" ht="25.5">
      <c r="A378" s="87">
        <f t="shared" si="17"/>
        <v>366</v>
      </c>
      <c r="B378" s="163" t="s">
        <v>532</v>
      </c>
      <c r="C378" s="164" t="s">
        <v>72</v>
      </c>
      <c r="D378" s="164" t="s">
        <v>1105</v>
      </c>
      <c r="E378" s="164" t="s">
        <v>1109</v>
      </c>
      <c r="F378" s="164" t="s">
        <v>386</v>
      </c>
      <c r="G378" s="112">
        <f t="shared" si="18"/>
        <v>760.919</v>
      </c>
      <c r="H378" s="165">
        <v>760919</v>
      </c>
      <c r="I378" s="112">
        <f t="shared" si="19"/>
        <v>760.919</v>
      </c>
      <c r="J378" s="169">
        <v>760919</v>
      </c>
    </row>
    <row r="379" spans="1:10" ht="38.25">
      <c r="A379" s="87">
        <f t="shared" si="17"/>
        <v>367</v>
      </c>
      <c r="B379" s="163" t="s">
        <v>628</v>
      </c>
      <c r="C379" s="164" t="s">
        <v>72</v>
      </c>
      <c r="D379" s="164" t="s">
        <v>1105</v>
      </c>
      <c r="E379" s="164" t="s">
        <v>1110</v>
      </c>
      <c r="F379" s="164" t="s">
        <v>75</v>
      </c>
      <c r="G379" s="112">
        <f t="shared" si="18"/>
        <v>2028.2</v>
      </c>
      <c r="H379" s="165">
        <v>2028200</v>
      </c>
      <c r="I379" s="112">
        <f t="shared" si="19"/>
        <v>2028.2</v>
      </c>
      <c r="J379" s="169">
        <v>2028200</v>
      </c>
    </row>
    <row r="380" spans="1:10" ht="25.5">
      <c r="A380" s="87">
        <f t="shared" si="17"/>
        <v>368</v>
      </c>
      <c r="B380" s="163" t="s">
        <v>532</v>
      </c>
      <c r="C380" s="164" t="s">
        <v>72</v>
      </c>
      <c r="D380" s="164" t="s">
        <v>1105</v>
      </c>
      <c r="E380" s="164" t="s">
        <v>1110</v>
      </c>
      <c r="F380" s="164" t="s">
        <v>386</v>
      </c>
      <c r="G380" s="112">
        <f t="shared" si="18"/>
        <v>2028.2</v>
      </c>
      <c r="H380" s="165">
        <v>2028200</v>
      </c>
      <c r="I380" s="112">
        <f t="shared" si="19"/>
        <v>2028.2</v>
      </c>
      <c r="J380" s="169">
        <v>2028200</v>
      </c>
    </row>
    <row r="381" spans="1:10" ht="12.75">
      <c r="A381" s="87">
        <f t="shared" si="17"/>
        <v>369</v>
      </c>
      <c r="B381" s="163" t="s">
        <v>1090</v>
      </c>
      <c r="C381" s="164" t="s">
        <v>72</v>
      </c>
      <c r="D381" s="164" t="s">
        <v>181</v>
      </c>
      <c r="E381" s="164" t="s">
        <v>889</v>
      </c>
      <c r="F381" s="164" t="s">
        <v>75</v>
      </c>
      <c r="G381" s="112">
        <f t="shared" si="18"/>
        <v>1668.105</v>
      </c>
      <c r="H381" s="165">
        <v>1668105</v>
      </c>
      <c r="I381" s="112">
        <f t="shared" si="19"/>
        <v>1668.105</v>
      </c>
      <c r="J381" s="169">
        <v>1668105</v>
      </c>
    </row>
    <row r="382" spans="1:10" ht="51">
      <c r="A382" s="87">
        <f t="shared" si="17"/>
        <v>370</v>
      </c>
      <c r="B382" s="163" t="s">
        <v>738</v>
      </c>
      <c r="C382" s="164" t="s">
        <v>72</v>
      </c>
      <c r="D382" s="164" t="s">
        <v>181</v>
      </c>
      <c r="E382" s="164" t="s">
        <v>1106</v>
      </c>
      <c r="F382" s="164" t="s">
        <v>75</v>
      </c>
      <c r="G382" s="112">
        <f t="shared" si="18"/>
        <v>1668.105</v>
      </c>
      <c r="H382" s="165">
        <v>1668105</v>
      </c>
      <c r="I382" s="112">
        <f t="shared" si="19"/>
        <v>1668.105</v>
      </c>
      <c r="J382" s="169">
        <v>1668105</v>
      </c>
    </row>
    <row r="383" spans="1:10" ht="25.5">
      <c r="A383" s="87">
        <f t="shared" si="17"/>
        <v>371</v>
      </c>
      <c r="B383" s="163" t="s">
        <v>631</v>
      </c>
      <c r="C383" s="164" t="s">
        <v>72</v>
      </c>
      <c r="D383" s="164" t="s">
        <v>181</v>
      </c>
      <c r="E383" s="164" t="s">
        <v>1111</v>
      </c>
      <c r="F383" s="164" t="s">
        <v>75</v>
      </c>
      <c r="G383" s="112">
        <f t="shared" si="18"/>
        <v>1386.005</v>
      </c>
      <c r="H383" s="165">
        <v>1386005</v>
      </c>
      <c r="I383" s="112">
        <f t="shared" si="19"/>
        <v>1386.005</v>
      </c>
      <c r="J383" s="169">
        <v>1386005</v>
      </c>
    </row>
    <row r="384" spans="1:10" ht="25.5">
      <c r="A384" s="87">
        <f t="shared" si="17"/>
        <v>372</v>
      </c>
      <c r="B384" s="163" t="s">
        <v>1112</v>
      </c>
      <c r="C384" s="164" t="s">
        <v>72</v>
      </c>
      <c r="D384" s="164" t="s">
        <v>181</v>
      </c>
      <c r="E384" s="164" t="s">
        <v>1113</v>
      </c>
      <c r="F384" s="164" t="s">
        <v>75</v>
      </c>
      <c r="G384" s="112">
        <f t="shared" si="18"/>
        <v>591.38</v>
      </c>
      <c r="H384" s="165">
        <v>591380</v>
      </c>
      <c r="I384" s="112">
        <f t="shared" si="19"/>
        <v>591.38</v>
      </c>
      <c r="J384" s="169">
        <v>591380</v>
      </c>
    </row>
    <row r="385" spans="1:10" ht="25.5">
      <c r="A385" s="87">
        <f t="shared" si="17"/>
        <v>373</v>
      </c>
      <c r="B385" s="163" t="s">
        <v>532</v>
      </c>
      <c r="C385" s="164" t="s">
        <v>72</v>
      </c>
      <c r="D385" s="164" t="s">
        <v>181</v>
      </c>
      <c r="E385" s="164" t="s">
        <v>1113</v>
      </c>
      <c r="F385" s="164" t="s">
        <v>386</v>
      </c>
      <c r="G385" s="112">
        <f t="shared" si="18"/>
        <v>591.38</v>
      </c>
      <c r="H385" s="165">
        <v>591380</v>
      </c>
      <c r="I385" s="112">
        <f t="shared" si="19"/>
        <v>591.38</v>
      </c>
      <c r="J385" s="169">
        <v>591380</v>
      </c>
    </row>
    <row r="386" spans="1:10" ht="38.25">
      <c r="A386" s="87">
        <f t="shared" si="17"/>
        <v>374</v>
      </c>
      <c r="B386" s="163" t="s">
        <v>632</v>
      </c>
      <c r="C386" s="164" t="s">
        <v>72</v>
      </c>
      <c r="D386" s="164" t="s">
        <v>181</v>
      </c>
      <c r="E386" s="164" t="s">
        <v>1114</v>
      </c>
      <c r="F386" s="164" t="s">
        <v>75</v>
      </c>
      <c r="G386" s="112">
        <f t="shared" si="18"/>
        <v>794.625</v>
      </c>
      <c r="H386" s="165">
        <v>794625</v>
      </c>
      <c r="I386" s="112">
        <f t="shared" si="19"/>
        <v>794.625</v>
      </c>
      <c r="J386" s="169">
        <v>794625</v>
      </c>
    </row>
    <row r="387" spans="1:10" ht="25.5">
      <c r="A387" s="87">
        <f t="shared" si="17"/>
        <v>375</v>
      </c>
      <c r="B387" s="163" t="s">
        <v>547</v>
      </c>
      <c r="C387" s="164" t="s">
        <v>72</v>
      </c>
      <c r="D387" s="164" t="s">
        <v>181</v>
      </c>
      <c r="E387" s="164" t="s">
        <v>1114</v>
      </c>
      <c r="F387" s="164" t="s">
        <v>387</v>
      </c>
      <c r="G387" s="112">
        <f t="shared" si="18"/>
        <v>751.105</v>
      </c>
      <c r="H387" s="165">
        <v>751105</v>
      </c>
      <c r="I387" s="112">
        <f t="shared" si="19"/>
        <v>751.105</v>
      </c>
      <c r="J387" s="169">
        <v>751105</v>
      </c>
    </row>
    <row r="388" spans="1:10" ht="25.5">
      <c r="A388" s="87">
        <f t="shared" si="17"/>
        <v>376</v>
      </c>
      <c r="B388" s="163" t="s">
        <v>532</v>
      </c>
      <c r="C388" s="164" t="s">
        <v>72</v>
      </c>
      <c r="D388" s="164" t="s">
        <v>181</v>
      </c>
      <c r="E388" s="164" t="s">
        <v>1114</v>
      </c>
      <c r="F388" s="164" t="s">
        <v>386</v>
      </c>
      <c r="G388" s="112">
        <f t="shared" si="18"/>
        <v>43.52</v>
      </c>
      <c r="H388" s="165">
        <v>43520</v>
      </c>
      <c r="I388" s="112">
        <f t="shared" si="19"/>
        <v>43.52</v>
      </c>
      <c r="J388" s="169">
        <v>43520</v>
      </c>
    </row>
    <row r="389" spans="1:10" ht="25.5">
      <c r="A389" s="87">
        <f t="shared" si="17"/>
        <v>377</v>
      </c>
      <c r="B389" s="163" t="s">
        <v>633</v>
      </c>
      <c r="C389" s="164" t="s">
        <v>72</v>
      </c>
      <c r="D389" s="164" t="s">
        <v>181</v>
      </c>
      <c r="E389" s="164" t="s">
        <v>1115</v>
      </c>
      <c r="F389" s="164" t="s">
        <v>75</v>
      </c>
      <c r="G389" s="112">
        <f t="shared" si="18"/>
        <v>282.1</v>
      </c>
      <c r="H389" s="165">
        <v>282100</v>
      </c>
      <c r="I389" s="112">
        <f t="shared" si="19"/>
        <v>282.1</v>
      </c>
      <c r="J389" s="169">
        <v>282100</v>
      </c>
    </row>
    <row r="390" spans="1:10" ht="51">
      <c r="A390" s="87">
        <f t="shared" si="17"/>
        <v>378</v>
      </c>
      <c r="B390" s="163" t="s">
        <v>1116</v>
      </c>
      <c r="C390" s="164" t="s">
        <v>72</v>
      </c>
      <c r="D390" s="164" t="s">
        <v>181</v>
      </c>
      <c r="E390" s="164" t="s">
        <v>1117</v>
      </c>
      <c r="F390" s="164" t="s">
        <v>75</v>
      </c>
      <c r="G390" s="112">
        <f t="shared" si="18"/>
        <v>111</v>
      </c>
      <c r="H390" s="165">
        <v>111000</v>
      </c>
      <c r="I390" s="112">
        <f t="shared" si="19"/>
        <v>111</v>
      </c>
      <c r="J390" s="169">
        <v>111000</v>
      </c>
    </row>
    <row r="391" spans="1:10" ht="25.5">
      <c r="A391" s="87">
        <f t="shared" si="17"/>
        <v>379</v>
      </c>
      <c r="B391" s="163" t="s">
        <v>532</v>
      </c>
      <c r="C391" s="164" t="s">
        <v>72</v>
      </c>
      <c r="D391" s="164" t="s">
        <v>181</v>
      </c>
      <c r="E391" s="164" t="s">
        <v>1117</v>
      </c>
      <c r="F391" s="164" t="s">
        <v>386</v>
      </c>
      <c r="G391" s="112">
        <f t="shared" si="18"/>
        <v>111</v>
      </c>
      <c r="H391" s="165">
        <v>111000</v>
      </c>
      <c r="I391" s="112">
        <f t="shared" si="19"/>
        <v>111</v>
      </c>
      <c r="J391" s="169">
        <v>111000</v>
      </c>
    </row>
    <row r="392" spans="1:10" ht="38.25">
      <c r="A392" s="87">
        <f t="shared" si="17"/>
        <v>380</v>
      </c>
      <c r="B392" s="163" t="s">
        <v>634</v>
      </c>
      <c r="C392" s="164" t="s">
        <v>72</v>
      </c>
      <c r="D392" s="164" t="s">
        <v>181</v>
      </c>
      <c r="E392" s="164" t="s">
        <v>1118</v>
      </c>
      <c r="F392" s="164" t="s">
        <v>75</v>
      </c>
      <c r="G392" s="112">
        <f t="shared" si="18"/>
        <v>60.1</v>
      </c>
      <c r="H392" s="165">
        <v>60100</v>
      </c>
      <c r="I392" s="112">
        <f t="shared" si="19"/>
        <v>60.1</v>
      </c>
      <c r="J392" s="169">
        <v>60100</v>
      </c>
    </row>
    <row r="393" spans="1:10" ht="25.5">
      <c r="A393" s="87">
        <f t="shared" si="17"/>
        <v>381</v>
      </c>
      <c r="B393" s="163" t="s">
        <v>532</v>
      </c>
      <c r="C393" s="164" t="s">
        <v>72</v>
      </c>
      <c r="D393" s="164" t="s">
        <v>181</v>
      </c>
      <c r="E393" s="164" t="s">
        <v>1118</v>
      </c>
      <c r="F393" s="164" t="s">
        <v>386</v>
      </c>
      <c r="G393" s="112">
        <f t="shared" si="18"/>
        <v>60.1</v>
      </c>
      <c r="H393" s="165">
        <v>60100</v>
      </c>
      <c r="I393" s="112">
        <f t="shared" si="19"/>
        <v>60.1</v>
      </c>
      <c r="J393" s="169">
        <v>60100</v>
      </c>
    </row>
    <row r="394" spans="1:10" ht="38.25">
      <c r="A394" s="87">
        <f t="shared" si="17"/>
        <v>382</v>
      </c>
      <c r="B394" s="163" t="s">
        <v>739</v>
      </c>
      <c r="C394" s="164" t="s">
        <v>72</v>
      </c>
      <c r="D394" s="164" t="s">
        <v>181</v>
      </c>
      <c r="E394" s="164" t="s">
        <v>1119</v>
      </c>
      <c r="F394" s="164" t="s">
        <v>75</v>
      </c>
      <c r="G394" s="112">
        <f t="shared" si="18"/>
        <v>31</v>
      </c>
      <c r="H394" s="165">
        <v>31000</v>
      </c>
      <c r="I394" s="112">
        <f t="shared" si="19"/>
        <v>31</v>
      </c>
      <c r="J394" s="169">
        <v>31000</v>
      </c>
    </row>
    <row r="395" spans="1:10" ht="25.5">
      <c r="A395" s="87">
        <f t="shared" si="17"/>
        <v>383</v>
      </c>
      <c r="B395" s="163" t="s">
        <v>532</v>
      </c>
      <c r="C395" s="164" t="s">
        <v>72</v>
      </c>
      <c r="D395" s="164" t="s">
        <v>181</v>
      </c>
      <c r="E395" s="164" t="s">
        <v>1119</v>
      </c>
      <c r="F395" s="164" t="s">
        <v>386</v>
      </c>
      <c r="G395" s="112">
        <f t="shared" si="18"/>
        <v>31</v>
      </c>
      <c r="H395" s="165">
        <v>31000</v>
      </c>
      <c r="I395" s="112">
        <f t="shared" si="19"/>
        <v>31</v>
      </c>
      <c r="J395" s="169">
        <v>31000</v>
      </c>
    </row>
    <row r="396" spans="1:10" ht="63.75">
      <c r="A396" s="87">
        <f t="shared" si="17"/>
        <v>384</v>
      </c>
      <c r="B396" s="163" t="s">
        <v>635</v>
      </c>
      <c r="C396" s="164" t="s">
        <v>72</v>
      </c>
      <c r="D396" s="164" t="s">
        <v>181</v>
      </c>
      <c r="E396" s="164" t="s">
        <v>1120</v>
      </c>
      <c r="F396" s="164" t="s">
        <v>75</v>
      </c>
      <c r="G396" s="112">
        <f t="shared" si="18"/>
        <v>80</v>
      </c>
      <c r="H396" s="165">
        <v>80000</v>
      </c>
      <c r="I396" s="112">
        <f t="shared" si="19"/>
        <v>80</v>
      </c>
      <c r="J396" s="169">
        <v>80000</v>
      </c>
    </row>
    <row r="397" spans="1:10" ht="25.5">
      <c r="A397" s="87">
        <f t="shared" si="17"/>
        <v>385</v>
      </c>
      <c r="B397" s="163" t="s">
        <v>532</v>
      </c>
      <c r="C397" s="164" t="s">
        <v>72</v>
      </c>
      <c r="D397" s="164" t="s">
        <v>181</v>
      </c>
      <c r="E397" s="164" t="s">
        <v>1120</v>
      </c>
      <c r="F397" s="164" t="s">
        <v>386</v>
      </c>
      <c r="G397" s="112">
        <f t="shared" si="18"/>
        <v>80</v>
      </c>
      <c r="H397" s="165">
        <v>80000</v>
      </c>
      <c r="I397" s="112">
        <f t="shared" si="19"/>
        <v>80</v>
      </c>
      <c r="J397" s="169">
        <v>80000</v>
      </c>
    </row>
    <row r="398" spans="1:10" ht="12.75">
      <c r="A398" s="87">
        <f aca="true" t="shared" si="20" ref="A398:A461">1+A397</f>
        <v>386</v>
      </c>
      <c r="B398" s="163" t="s">
        <v>799</v>
      </c>
      <c r="C398" s="164" t="s">
        <v>72</v>
      </c>
      <c r="D398" s="164" t="s">
        <v>183</v>
      </c>
      <c r="E398" s="164" t="s">
        <v>889</v>
      </c>
      <c r="F398" s="164" t="s">
        <v>75</v>
      </c>
      <c r="G398" s="112">
        <f t="shared" si="18"/>
        <v>10782</v>
      </c>
      <c r="H398" s="165">
        <v>10782000</v>
      </c>
      <c r="I398" s="112">
        <f t="shared" si="19"/>
        <v>10782</v>
      </c>
      <c r="J398" s="169">
        <v>10782000</v>
      </c>
    </row>
    <row r="399" spans="1:10" ht="12.75">
      <c r="A399" s="87">
        <f t="shared" si="20"/>
        <v>387</v>
      </c>
      <c r="B399" s="163" t="s">
        <v>800</v>
      </c>
      <c r="C399" s="164" t="s">
        <v>72</v>
      </c>
      <c r="D399" s="164" t="s">
        <v>184</v>
      </c>
      <c r="E399" s="164" t="s">
        <v>889</v>
      </c>
      <c r="F399" s="164" t="s">
        <v>75</v>
      </c>
      <c r="G399" s="112">
        <f t="shared" si="18"/>
        <v>9054.256</v>
      </c>
      <c r="H399" s="165">
        <v>9054256</v>
      </c>
      <c r="I399" s="112">
        <f t="shared" si="19"/>
        <v>9054.256</v>
      </c>
      <c r="J399" s="169">
        <v>9054256</v>
      </c>
    </row>
    <row r="400" spans="1:10" ht="51">
      <c r="A400" s="87">
        <f t="shared" si="20"/>
        <v>388</v>
      </c>
      <c r="B400" s="163" t="s">
        <v>738</v>
      </c>
      <c r="C400" s="164" t="s">
        <v>72</v>
      </c>
      <c r="D400" s="164" t="s">
        <v>184</v>
      </c>
      <c r="E400" s="164" t="s">
        <v>1106</v>
      </c>
      <c r="F400" s="164" t="s">
        <v>75</v>
      </c>
      <c r="G400" s="112">
        <f t="shared" si="18"/>
        <v>9054.256</v>
      </c>
      <c r="H400" s="165">
        <v>9054256</v>
      </c>
      <c r="I400" s="112">
        <f t="shared" si="19"/>
        <v>9054.256</v>
      </c>
      <c r="J400" s="169">
        <v>9054256</v>
      </c>
    </row>
    <row r="401" spans="1:10" ht="12.75">
      <c r="A401" s="87">
        <f t="shared" si="20"/>
        <v>389</v>
      </c>
      <c r="B401" s="163" t="s">
        <v>636</v>
      </c>
      <c r="C401" s="164" t="s">
        <v>72</v>
      </c>
      <c r="D401" s="164" t="s">
        <v>184</v>
      </c>
      <c r="E401" s="164" t="s">
        <v>1121</v>
      </c>
      <c r="F401" s="164" t="s">
        <v>75</v>
      </c>
      <c r="G401" s="112">
        <f t="shared" si="18"/>
        <v>9054.256</v>
      </c>
      <c r="H401" s="165">
        <v>9054256</v>
      </c>
      <c r="I401" s="112">
        <f t="shared" si="19"/>
        <v>9054.256</v>
      </c>
      <c r="J401" s="169">
        <v>9054256</v>
      </c>
    </row>
    <row r="402" spans="1:10" ht="12.75">
      <c r="A402" s="87">
        <f t="shared" si="20"/>
        <v>390</v>
      </c>
      <c r="B402" s="163" t="s">
        <v>637</v>
      </c>
      <c r="C402" s="164" t="s">
        <v>72</v>
      </c>
      <c r="D402" s="164" t="s">
        <v>184</v>
      </c>
      <c r="E402" s="164" t="s">
        <v>1122</v>
      </c>
      <c r="F402" s="164" t="s">
        <v>75</v>
      </c>
      <c r="G402" s="112">
        <f t="shared" si="18"/>
        <v>4076.236</v>
      </c>
      <c r="H402" s="165">
        <v>4076236</v>
      </c>
      <c r="I402" s="112">
        <f t="shared" si="19"/>
        <v>4076.236</v>
      </c>
      <c r="J402" s="169">
        <v>4076236</v>
      </c>
    </row>
    <row r="403" spans="1:10" ht="25.5">
      <c r="A403" s="87">
        <f t="shared" si="20"/>
        <v>391</v>
      </c>
      <c r="B403" s="163" t="s">
        <v>547</v>
      </c>
      <c r="C403" s="164" t="s">
        <v>72</v>
      </c>
      <c r="D403" s="164" t="s">
        <v>184</v>
      </c>
      <c r="E403" s="164" t="s">
        <v>1122</v>
      </c>
      <c r="F403" s="164" t="s">
        <v>387</v>
      </c>
      <c r="G403" s="112">
        <f t="shared" si="18"/>
        <v>2675.735</v>
      </c>
      <c r="H403" s="165">
        <v>2675735</v>
      </c>
      <c r="I403" s="112">
        <f t="shared" si="19"/>
        <v>2675.735</v>
      </c>
      <c r="J403" s="169">
        <v>2675735</v>
      </c>
    </row>
    <row r="404" spans="1:10" ht="25.5">
      <c r="A404" s="87">
        <f t="shared" si="20"/>
        <v>392</v>
      </c>
      <c r="B404" s="163" t="s">
        <v>532</v>
      </c>
      <c r="C404" s="164" t="s">
        <v>72</v>
      </c>
      <c r="D404" s="164" t="s">
        <v>184</v>
      </c>
      <c r="E404" s="164" t="s">
        <v>1122</v>
      </c>
      <c r="F404" s="164" t="s">
        <v>386</v>
      </c>
      <c r="G404" s="112">
        <f t="shared" si="18"/>
        <v>975.501</v>
      </c>
      <c r="H404" s="165">
        <v>975501</v>
      </c>
      <c r="I404" s="112">
        <f t="shared" si="19"/>
        <v>975.501</v>
      </c>
      <c r="J404" s="169">
        <v>975501</v>
      </c>
    </row>
    <row r="405" spans="1:10" ht="12.75">
      <c r="A405" s="87">
        <f t="shared" si="20"/>
        <v>393</v>
      </c>
      <c r="B405" s="163" t="s">
        <v>548</v>
      </c>
      <c r="C405" s="164" t="s">
        <v>72</v>
      </c>
      <c r="D405" s="164" t="s">
        <v>184</v>
      </c>
      <c r="E405" s="164" t="s">
        <v>1122</v>
      </c>
      <c r="F405" s="164" t="s">
        <v>388</v>
      </c>
      <c r="G405" s="112">
        <f t="shared" si="18"/>
        <v>425</v>
      </c>
      <c r="H405" s="165">
        <v>425000</v>
      </c>
      <c r="I405" s="112">
        <f t="shared" si="19"/>
        <v>425</v>
      </c>
      <c r="J405" s="169">
        <v>425000</v>
      </c>
    </row>
    <row r="406" spans="1:10" ht="38.25">
      <c r="A406" s="87">
        <f t="shared" si="20"/>
        <v>394</v>
      </c>
      <c r="B406" s="163" t="s">
        <v>740</v>
      </c>
      <c r="C406" s="164" t="s">
        <v>72</v>
      </c>
      <c r="D406" s="164" t="s">
        <v>184</v>
      </c>
      <c r="E406" s="164" t="s">
        <v>1123</v>
      </c>
      <c r="F406" s="164" t="s">
        <v>75</v>
      </c>
      <c r="G406" s="112">
        <f t="shared" si="18"/>
        <v>1407.523</v>
      </c>
      <c r="H406" s="165">
        <v>1407523</v>
      </c>
      <c r="I406" s="112">
        <f t="shared" si="19"/>
        <v>1407.523</v>
      </c>
      <c r="J406" s="169">
        <v>1407523</v>
      </c>
    </row>
    <row r="407" spans="1:10" ht="25.5">
      <c r="A407" s="87">
        <f t="shared" si="20"/>
        <v>395</v>
      </c>
      <c r="B407" s="163" t="s">
        <v>547</v>
      </c>
      <c r="C407" s="164" t="s">
        <v>72</v>
      </c>
      <c r="D407" s="164" t="s">
        <v>184</v>
      </c>
      <c r="E407" s="164" t="s">
        <v>1123</v>
      </c>
      <c r="F407" s="164" t="s">
        <v>387</v>
      </c>
      <c r="G407" s="112">
        <f t="shared" si="18"/>
        <v>1337.868</v>
      </c>
      <c r="H407" s="165">
        <v>1337868</v>
      </c>
      <c r="I407" s="112">
        <f t="shared" si="19"/>
        <v>1337.868</v>
      </c>
      <c r="J407" s="169">
        <v>1337868</v>
      </c>
    </row>
    <row r="408" spans="1:10" ht="25.5">
      <c r="A408" s="87">
        <f t="shared" si="20"/>
        <v>396</v>
      </c>
      <c r="B408" s="163" t="s">
        <v>532</v>
      </c>
      <c r="C408" s="164" t="s">
        <v>72</v>
      </c>
      <c r="D408" s="164" t="s">
        <v>184</v>
      </c>
      <c r="E408" s="164" t="s">
        <v>1123</v>
      </c>
      <c r="F408" s="164" t="s">
        <v>386</v>
      </c>
      <c r="G408" s="112">
        <f t="shared" si="18"/>
        <v>69.655</v>
      </c>
      <c r="H408" s="165">
        <v>69655</v>
      </c>
      <c r="I408" s="112">
        <f t="shared" si="19"/>
        <v>69.655</v>
      </c>
      <c r="J408" s="169">
        <v>69655</v>
      </c>
    </row>
    <row r="409" spans="1:10" ht="25.5">
      <c r="A409" s="87">
        <f t="shared" si="20"/>
        <v>397</v>
      </c>
      <c r="B409" s="163" t="s">
        <v>638</v>
      </c>
      <c r="C409" s="164" t="s">
        <v>72</v>
      </c>
      <c r="D409" s="164" t="s">
        <v>184</v>
      </c>
      <c r="E409" s="164" t="s">
        <v>1124</v>
      </c>
      <c r="F409" s="164" t="s">
        <v>75</v>
      </c>
      <c r="G409" s="112">
        <f t="shared" si="18"/>
        <v>3176.497</v>
      </c>
      <c r="H409" s="165">
        <v>3176497</v>
      </c>
      <c r="I409" s="112">
        <f t="shared" si="19"/>
        <v>3176.497</v>
      </c>
      <c r="J409" s="169">
        <v>3176497</v>
      </c>
    </row>
    <row r="410" spans="1:10" ht="25.5">
      <c r="A410" s="87">
        <f t="shared" si="20"/>
        <v>398</v>
      </c>
      <c r="B410" s="163" t="s">
        <v>532</v>
      </c>
      <c r="C410" s="164" t="s">
        <v>72</v>
      </c>
      <c r="D410" s="164" t="s">
        <v>184</v>
      </c>
      <c r="E410" s="164" t="s">
        <v>1124</v>
      </c>
      <c r="F410" s="164" t="s">
        <v>386</v>
      </c>
      <c r="G410" s="112">
        <f t="shared" si="18"/>
        <v>3176.497</v>
      </c>
      <c r="H410" s="165">
        <v>3176497</v>
      </c>
      <c r="I410" s="112">
        <f t="shared" si="19"/>
        <v>3176.497</v>
      </c>
      <c r="J410" s="169">
        <v>3176497</v>
      </c>
    </row>
    <row r="411" spans="1:10" ht="25.5">
      <c r="A411" s="87">
        <f t="shared" si="20"/>
        <v>399</v>
      </c>
      <c r="B411" s="163" t="s">
        <v>639</v>
      </c>
      <c r="C411" s="164" t="s">
        <v>72</v>
      </c>
      <c r="D411" s="164" t="s">
        <v>184</v>
      </c>
      <c r="E411" s="164" t="s">
        <v>1125</v>
      </c>
      <c r="F411" s="164" t="s">
        <v>75</v>
      </c>
      <c r="G411" s="112">
        <f t="shared" si="18"/>
        <v>30</v>
      </c>
      <c r="H411" s="165">
        <v>30000</v>
      </c>
      <c r="I411" s="112">
        <f t="shared" si="19"/>
        <v>30</v>
      </c>
      <c r="J411" s="169">
        <v>30000</v>
      </c>
    </row>
    <row r="412" spans="1:10" ht="25.5">
      <c r="A412" s="87">
        <f t="shared" si="20"/>
        <v>400</v>
      </c>
      <c r="B412" s="163" t="s">
        <v>532</v>
      </c>
      <c r="C412" s="164" t="s">
        <v>72</v>
      </c>
      <c r="D412" s="164" t="s">
        <v>184</v>
      </c>
      <c r="E412" s="164" t="s">
        <v>1125</v>
      </c>
      <c r="F412" s="164" t="s">
        <v>386</v>
      </c>
      <c r="G412" s="112">
        <f t="shared" si="18"/>
        <v>30</v>
      </c>
      <c r="H412" s="165">
        <v>30000</v>
      </c>
      <c r="I412" s="112">
        <f t="shared" si="19"/>
        <v>30</v>
      </c>
      <c r="J412" s="169">
        <v>30000</v>
      </c>
    </row>
    <row r="413" spans="1:10" ht="12.75">
      <c r="A413" s="87">
        <f t="shared" si="20"/>
        <v>401</v>
      </c>
      <c r="B413" s="163" t="s">
        <v>640</v>
      </c>
      <c r="C413" s="164" t="s">
        <v>72</v>
      </c>
      <c r="D413" s="164" t="s">
        <v>184</v>
      </c>
      <c r="E413" s="164" t="s">
        <v>1126</v>
      </c>
      <c r="F413" s="164" t="s">
        <v>75</v>
      </c>
      <c r="G413" s="112">
        <f t="shared" si="18"/>
        <v>314</v>
      </c>
      <c r="H413" s="165">
        <v>314000</v>
      </c>
      <c r="I413" s="112">
        <f t="shared" si="19"/>
        <v>314</v>
      </c>
      <c r="J413" s="169">
        <v>314000</v>
      </c>
    </row>
    <row r="414" spans="1:10" ht="25.5">
      <c r="A414" s="87">
        <f t="shared" si="20"/>
        <v>402</v>
      </c>
      <c r="B414" s="163" t="s">
        <v>532</v>
      </c>
      <c r="C414" s="164" t="s">
        <v>72</v>
      </c>
      <c r="D414" s="164" t="s">
        <v>184</v>
      </c>
      <c r="E414" s="164" t="s">
        <v>1126</v>
      </c>
      <c r="F414" s="164" t="s">
        <v>386</v>
      </c>
      <c r="G414" s="112">
        <f t="shared" si="18"/>
        <v>314</v>
      </c>
      <c r="H414" s="165">
        <v>314000</v>
      </c>
      <c r="I414" s="112">
        <f t="shared" si="19"/>
        <v>314</v>
      </c>
      <c r="J414" s="169">
        <v>314000</v>
      </c>
    </row>
    <row r="415" spans="1:10" ht="89.25">
      <c r="A415" s="87">
        <f t="shared" si="20"/>
        <v>403</v>
      </c>
      <c r="B415" s="163" t="s">
        <v>641</v>
      </c>
      <c r="C415" s="164" t="s">
        <v>72</v>
      </c>
      <c r="D415" s="164" t="s">
        <v>184</v>
      </c>
      <c r="E415" s="164" t="s">
        <v>1127</v>
      </c>
      <c r="F415" s="164" t="s">
        <v>75</v>
      </c>
      <c r="G415" s="112">
        <f t="shared" si="18"/>
        <v>50</v>
      </c>
      <c r="H415" s="165">
        <v>50000</v>
      </c>
      <c r="I415" s="112">
        <f t="shared" si="19"/>
        <v>50</v>
      </c>
      <c r="J415" s="169">
        <v>50000</v>
      </c>
    </row>
    <row r="416" spans="1:10" ht="25.5">
      <c r="A416" s="87">
        <f t="shared" si="20"/>
        <v>404</v>
      </c>
      <c r="B416" s="163" t="s">
        <v>532</v>
      </c>
      <c r="C416" s="164" t="s">
        <v>72</v>
      </c>
      <c r="D416" s="164" t="s">
        <v>184</v>
      </c>
      <c r="E416" s="164" t="s">
        <v>1127</v>
      </c>
      <c r="F416" s="164" t="s">
        <v>386</v>
      </c>
      <c r="G416" s="112">
        <f t="shared" si="18"/>
        <v>50</v>
      </c>
      <c r="H416" s="165">
        <v>50000</v>
      </c>
      <c r="I416" s="112">
        <f t="shared" si="19"/>
        <v>50</v>
      </c>
      <c r="J416" s="169">
        <v>50000</v>
      </c>
    </row>
    <row r="417" spans="1:10" ht="12.75">
      <c r="A417" s="87">
        <f t="shared" si="20"/>
        <v>405</v>
      </c>
      <c r="B417" s="163" t="s">
        <v>801</v>
      </c>
      <c r="C417" s="164" t="s">
        <v>72</v>
      </c>
      <c r="D417" s="164" t="s">
        <v>55</v>
      </c>
      <c r="E417" s="164" t="s">
        <v>889</v>
      </c>
      <c r="F417" s="164" t="s">
        <v>75</v>
      </c>
      <c r="G417" s="112">
        <f t="shared" si="18"/>
        <v>1727.744</v>
      </c>
      <c r="H417" s="165">
        <v>1727744</v>
      </c>
      <c r="I417" s="112">
        <f t="shared" si="19"/>
        <v>1727.744</v>
      </c>
      <c r="J417" s="169">
        <v>1727744</v>
      </c>
    </row>
    <row r="418" spans="1:10" ht="51">
      <c r="A418" s="87">
        <f t="shared" si="20"/>
        <v>406</v>
      </c>
      <c r="B418" s="163" t="s">
        <v>738</v>
      </c>
      <c r="C418" s="164" t="s">
        <v>72</v>
      </c>
      <c r="D418" s="164" t="s">
        <v>55</v>
      </c>
      <c r="E418" s="164" t="s">
        <v>1106</v>
      </c>
      <c r="F418" s="164" t="s">
        <v>75</v>
      </c>
      <c r="G418" s="112">
        <f t="shared" si="18"/>
        <v>1727.744</v>
      </c>
      <c r="H418" s="165">
        <v>1727744</v>
      </c>
      <c r="I418" s="112">
        <f t="shared" si="19"/>
        <v>1727.744</v>
      </c>
      <c r="J418" s="169">
        <v>1727744</v>
      </c>
    </row>
    <row r="419" spans="1:10" ht="12.75">
      <c r="A419" s="87">
        <f t="shared" si="20"/>
        <v>407</v>
      </c>
      <c r="B419" s="163" t="s">
        <v>642</v>
      </c>
      <c r="C419" s="164" t="s">
        <v>72</v>
      </c>
      <c r="D419" s="164" t="s">
        <v>55</v>
      </c>
      <c r="E419" s="164" t="s">
        <v>1128</v>
      </c>
      <c r="F419" s="164" t="s">
        <v>75</v>
      </c>
      <c r="G419" s="112">
        <f t="shared" si="18"/>
        <v>1727.744</v>
      </c>
      <c r="H419" s="165">
        <v>1727744</v>
      </c>
      <c r="I419" s="112">
        <f t="shared" si="19"/>
        <v>1727.744</v>
      </c>
      <c r="J419" s="169">
        <v>1727744</v>
      </c>
    </row>
    <row r="420" spans="1:10" ht="38.25">
      <c r="A420" s="87">
        <f t="shared" si="20"/>
        <v>408</v>
      </c>
      <c r="B420" s="163" t="s">
        <v>741</v>
      </c>
      <c r="C420" s="164" t="s">
        <v>72</v>
      </c>
      <c r="D420" s="164" t="s">
        <v>55</v>
      </c>
      <c r="E420" s="164" t="s">
        <v>1129</v>
      </c>
      <c r="F420" s="164" t="s">
        <v>75</v>
      </c>
      <c r="G420" s="112">
        <f t="shared" si="18"/>
        <v>1727.744</v>
      </c>
      <c r="H420" s="165">
        <v>1727744</v>
      </c>
      <c r="I420" s="112">
        <f t="shared" si="19"/>
        <v>1727.744</v>
      </c>
      <c r="J420" s="169">
        <v>1727744</v>
      </c>
    </row>
    <row r="421" spans="1:10" ht="25.5">
      <c r="A421" s="87">
        <f t="shared" si="20"/>
        <v>409</v>
      </c>
      <c r="B421" s="163" t="s">
        <v>547</v>
      </c>
      <c r="C421" s="164" t="s">
        <v>72</v>
      </c>
      <c r="D421" s="164" t="s">
        <v>55</v>
      </c>
      <c r="E421" s="164" t="s">
        <v>1129</v>
      </c>
      <c r="F421" s="164" t="s">
        <v>387</v>
      </c>
      <c r="G421" s="112">
        <f t="shared" si="18"/>
        <v>1524.228</v>
      </c>
      <c r="H421" s="165">
        <v>1524228</v>
      </c>
      <c r="I421" s="112">
        <f t="shared" si="19"/>
        <v>1524.228</v>
      </c>
      <c r="J421" s="169">
        <v>1524228</v>
      </c>
    </row>
    <row r="422" spans="1:10" ht="25.5">
      <c r="A422" s="87">
        <f t="shared" si="20"/>
        <v>410</v>
      </c>
      <c r="B422" s="163" t="s">
        <v>532</v>
      </c>
      <c r="C422" s="164" t="s">
        <v>72</v>
      </c>
      <c r="D422" s="164" t="s">
        <v>55</v>
      </c>
      <c r="E422" s="164" t="s">
        <v>1129</v>
      </c>
      <c r="F422" s="164" t="s">
        <v>386</v>
      </c>
      <c r="G422" s="112">
        <f t="shared" si="18"/>
        <v>203.516</v>
      </c>
      <c r="H422" s="165">
        <v>203516</v>
      </c>
      <c r="I422" s="112">
        <f t="shared" si="19"/>
        <v>203.516</v>
      </c>
      <c r="J422" s="169">
        <v>203516</v>
      </c>
    </row>
    <row r="423" spans="1:10" ht="12.75">
      <c r="A423" s="87">
        <f t="shared" si="20"/>
        <v>411</v>
      </c>
      <c r="B423" s="163" t="s">
        <v>790</v>
      </c>
      <c r="C423" s="164" t="s">
        <v>72</v>
      </c>
      <c r="D423" s="164" t="s">
        <v>185</v>
      </c>
      <c r="E423" s="164" t="s">
        <v>889</v>
      </c>
      <c r="F423" s="164" t="s">
        <v>75</v>
      </c>
      <c r="G423" s="112">
        <f t="shared" si="18"/>
        <v>1692</v>
      </c>
      <c r="H423" s="165">
        <v>1692000</v>
      </c>
      <c r="I423" s="112">
        <f t="shared" si="19"/>
        <v>1692</v>
      </c>
      <c r="J423" s="169">
        <v>1692000</v>
      </c>
    </row>
    <row r="424" spans="1:10" ht="12.75">
      <c r="A424" s="87">
        <f t="shared" si="20"/>
        <v>412</v>
      </c>
      <c r="B424" s="163" t="s">
        <v>792</v>
      </c>
      <c r="C424" s="164" t="s">
        <v>72</v>
      </c>
      <c r="D424" s="164" t="s">
        <v>187</v>
      </c>
      <c r="E424" s="164" t="s">
        <v>889</v>
      </c>
      <c r="F424" s="164" t="s">
        <v>75</v>
      </c>
      <c r="G424" s="112">
        <f t="shared" si="18"/>
        <v>1692</v>
      </c>
      <c r="H424" s="165">
        <v>1692000</v>
      </c>
      <c r="I424" s="112">
        <f t="shared" si="19"/>
        <v>1692</v>
      </c>
      <c r="J424" s="169">
        <v>1692000</v>
      </c>
    </row>
    <row r="425" spans="1:10" ht="51">
      <c r="A425" s="87">
        <f t="shared" si="20"/>
        <v>413</v>
      </c>
      <c r="B425" s="163" t="s">
        <v>738</v>
      </c>
      <c r="C425" s="164" t="s">
        <v>72</v>
      </c>
      <c r="D425" s="164" t="s">
        <v>187</v>
      </c>
      <c r="E425" s="164" t="s">
        <v>1106</v>
      </c>
      <c r="F425" s="164" t="s">
        <v>75</v>
      </c>
      <c r="G425" s="112">
        <f t="shared" si="18"/>
        <v>1692</v>
      </c>
      <c r="H425" s="165">
        <v>1692000</v>
      </c>
      <c r="I425" s="112">
        <f t="shared" si="19"/>
        <v>1692</v>
      </c>
      <c r="J425" s="169">
        <v>1692000</v>
      </c>
    </row>
    <row r="426" spans="1:10" ht="25.5">
      <c r="A426" s="87">
        <f t="shared" si="20"/>
        <v>414</v>
      </c>
      <c r="B426" s="163" t="s">
        <v>643</v>
      </c>
      <c r="C426" s="164" t="s">
        <v>72</v>
      </c>
      <c r="D426" s="164" t="s">
        <v>187</v>
      </c>
      <c r="E426" s="164" t="s">
        <v>1130</v>
      </c>
      <c r="F426" s="164" t="s">
        <v>75</v>
      </c>
      <c r="G426" s="112">
        <f t="shared" si="18"/>
        <v>1512</v>
      </c>
      <c r="H426" s="165">
        <v>1512000</v>
      </c>
      <c r="I426" s="112">
        <f t="shared" si="19"/>
        <v>1512</v>
      </c>
      <c r="J426" s="169">
        <v>1512000</v>
      </c>
    </row>
    <row r="427" spans="1:10" ht="25.5">
      <c r="A427" s="87">
        <f t="shared" si="20"/>
        <v>415</v>
      </c>
      <c r="B427" s="163" t="s">
        <v>644</v>
      </c>
      <c r="C427" s="164" t="s">
        <v>72</v>
      </c>
      <c r="D427" s="164" t="s">
        <v>187</v>
      </c>
      <c r="E427" s="164" t="s">
        <v>1131</v>
      </c>
      <c r="F427" s="164" t="s">
        <v>75</v>
      </c>
      <c r="G427" s="112">
        <f aca="true" t="shared" si="21" ref="G427:G473">H427/1000</f>
        <v>1512</v>
      </c>
      <c r="H427" s="165">
        <v>1512000</v>
      </c>
      <c r="I427" s="112">
        <f aca="true" t="shared" si="22" ref="I427:I473">J427/1000</f>
        <v>1512</v>
      </c>
      <c r="J427" s="169">
        <v>1512000</v>
      </c>
    </row>
    <row r="428" spans="1:10" ht="25.5">
      <c r="A428" s="87">
        <f t="shared" si="20"/>
        <v>416</v>
      </c>
      <c r="B428" s="163" t="s">
        <v>594</v>
      </c>
      <c r="C428" s="164" t="s">
        <v>72</v>
      </c>
      <c r="D428" s="164" t="s">
        <v>187</v>
      </c>
      <c r="E428" s="164" t="s">
        <v>1131</v>
      </c>
      <c r="F428" s="164" t="s">
        <v>391</v>
      </c>
      <c r="G428" s="112">
        <f t="shared" si="21"/>
        <v>1512</v>
      </c>
      <c r="H428" s="165">
        <v>1512000</v>
      </c>
      <c r="I428" s="112">
        <f t="shared" si="22"/>
        <v>1512</v>
      </c>
      <c r="J428" s="169">
        <v>1512000</v>
      </c>
    </row>
    <row r="429" spans="1:10" ht="38.25">
      <c r="A429" s="87">
        <f t="shared" si="20"/>
        <v>417</v>
      </c>
      <c r="B429" s="163" t="s">
        <v>1132</v>
      </c>
      <c r="C429" s="164" t="s">
        <v>72</v>
      </c>
      <c r="D429" s="164" t="s">
        <v>187</v>
      </c>
      <c r="E429" s="164" t="s">
        <v>1133</v>
      </c>
      <c r="F429" s="164" t="s">
        <v>75</v>
      </c>
      <c r="G429" s="112">
        <f t="shared" si="21"/>
        <v>180</v>
      </c>
      <c r="H429" s="165">
        <v>180000</v>
      </c>
      <c r="I429" s="112">
        <f t="shared" si="22"/>
        <v>180</v>
      </c>
      <c r="J429" s="169">
        <v>180000</v>
      </c>
    </row>
    <row r="430" spans="1:10" ht="25.5">
      <c r="A430" s="87">
        <f t="shared" si="20"/>
        <v>418</v>
      </c>
      <c r="B430" s="163" t="s">
        <v>1134</v>
      </c>
      <c r="C430" s="164" t="s">
        <v>72</v>
      </c>
      <c r="D430" s="164" t="s">
        <v>187</v>
      </c>
      <c r="E430" s="164" t="s">
        <v>1135</v>
      </c>
      <c r="F430" s="164" t="s">
        <v>75</v>
      </c>
      <c r="G430" s="112">
        <f t="shared" si="21"/>
        <v>180</v>
      </c>
      <c r="H430" s="165">
        <v>180000</v>
      </c>
      <c r="I430" s="112">
        <f t="shared" si="22"/>
        <v>180</v>
      </c>
      <c r="J430" s="169">
        <v>180000</v>
      </c>
    </row>
    <row r="431" spans="1:10" ht="25.5">
      <c r="A431" s="87">
        <f t="shared" si="20"/>
        <v>419</v>
      </c>
      <c r="B431" s="163" t="s">
        <v>594</v>
      </c>
      <c r="C431" s="164" t="s">
        <v>72</v>
      </c>
      <c r="D431" s="164" t="s">
        <v>187</v>
      </c>
      <c r="E431" s="164" t="s">
        <v>1135</v>
      </c>
      <c r="F431" s="164" t="s">
        <v>391</v>
      </c>
      <c r="G431" s="112">
        <f t="shared" si="21"/>
        <v>180</v>
      </c>
      <c r="H431" s="165">
        <v>180000</v>
      </c>
      <c r="I431" s="112">
        <f t="shared" si="22"/>
        <v>180</v>
      </c>
      <c r="J431" s="169">
        <v>180000</v>
      </c>
    </row>
    <row r="432" spans="1:10" ht="12.75">
      <c r="A432" s="87">
        <f t="shared" si="20"/>
        <v>420</v>
      </c>
      <c r="B432" s="163" t="s">
        <v>802</v>
      </c>
      <c r="C432" s="164" t="s">
        <v>72</v>
      </c>
      <c r="D432" s="164" t="s">
        <v>188</v>
      </c>
      <c r="E432" s="164" t="s">
        <v>889</v>
      </c>
      <c r="F432" s="164" t="s">
        <v>75</v>
      </c>
      <c r="G432" s="112">
        <f t="shared" si="21"/>
        <v>15669.503</v>
      </c>
      <c r="H432" s="165">
        <v>15669503</v>
      </c>
      <c r="I432" s="112">
        <f t="shared" si="22"/>
        <v>15669.503</v>
      </c>
      <c r="J432" s="169">
        <v>15669503</v>
      </c>
    </row>
    <row r="433" spans="1:10" ht="12.75">
      <c r="A433" s="87">
        <f t="shared" si="20"/>
        <v>421</v>
      </c>
      <c r="B433" s="163" t="s">
        <v>803</v>
      </c>
      <c r="C433" s="164" t="s">
        <v>72</v>
      </c>
      <c r="D433" s="164" t="s">
        <v>217</v>
      </c>
      <c r="E433" s="164" t="s">
        <v>889</v>
      </c>
      <c r="F433" s="164" t="s">
        <v>75</v>
      </c>
      <c r="G433" s="112">
        <f t="shared" si="21"/>
        <v>11944.05</v>
      </c>
      <c r="H433" s="165">
        <v>11944050</v>
      </c>
      <c r="I433" s="112">
        <f t="shared" si="22"/>
        <v>11944.05</v>
      </c>
      <c r="J433" s="169">
        <v>11944050</v>
      </c>
    </row>
    <row r="434" spans="1:10" ht="51">
      <c r="A434" s="87">
        <f t="shared" si="20"/>
        <v>422</v>
      </c>
      <c r="B434" s="163" t="s">
        <v>738</v>
      </c>
      <c r="C434" s="164" t="s">
        <v>72</v>
      </c>
      <c r="D434" s="164" t="s">
        <v>217</v>
      </c>
      <c r="E434" s="164" t="s">
        <v>1106</v>
      </c>
      <c r="F434" s="164" t="s">
        <v>75</v>
      </c>
      <c r="G434" s="112">
        <f t="shared" si="21"/>
        <v>11944.05</v>
      </c>
      <c r="H434" s="165">
        <v>11944050</v>
      </c>
      <c r="I434" s="112">
        <f t="shared" si="22"/>
        <v>11944.05</v>
      </c>
      <c r="J434" s="169">
        <v>11944050</v>
      </c>
    </row>
    <row r="435" spans="1:10" ht="25.5">
      <c r="A435" s="87">
        <f t="shared" si="20"/>
        <v>423</v>
      </c>
      <c r="B435" s="163" t="s">
        <v>1136</v>
      </c>
      <c r="C435" s="164" t="s">
        <v>72</v>
      </c>
      <c r="D435" s="164" t="s">
        <v>217</v>
      </c>
      <c r="E435" s="164" t="s">
        <v>1137</v>
      </c>
      <c r="F435" s="164" t="s">
        <v>75</v>
      </c>
      <c r="G435" s="112">
        <f t="shared" si="21"/>
        <v>11944.05</v>
      </c>
      <c r="H435" s="165">
        <v>11944050</v>
      </c>
      <c r="I435" s="112">
        <f t="shared" si="22"/>
        <v>11944.05</v>
      </c>
      <c r="J435" s="169">
        <v>11944050</v>
      </c>
    </row>
    <row r="436" spans="1:10" ht="25.5">
      <c r="A436" s="87">
        <f t="shared" si="20"/>
        <v>424</v>
      </c>
      <c r="B436" s="163" t="s">
        <v>646</v>
      </c>
      <c r="C436" s="164" t="s">
        <v>72</v>
      </c>
      <c r="D436" s="164" t="s">
        <v>217</v>
      </c>
      <c r="E436" s="164" t="s">
        <v>1138</v>
      </c>
      <c r="F436" s="164" t="s">
        <v>75</v>
      </c>
      <c r="G436" s="112">
        <f t="shared" si="21"/>
        <v>11416.329</v>
      </c>
      <c r="H436" s="165">
        <v>11416329</v>
      </c>
      <c r="I436" s="112">
        <f t="shared" si="22"/>
        <v>11416.329</v>
      </c>
      <c r="J436" s="169">
        <v>11416329</v>
      </c>
    </row>
    <row r="437" spans="1:10" ht="25.5">
      <c r="A437" s="87">
        <f t="shared" si="20"/>
        <v>425</v>
      </c>
      <c r="B437" s="163" t="s">
        <v>547</v>
      </c>
      <c r="C437" s="164" t="s">
        <v>72</v>
      </c>
      <c r="D437" s="164" t="s">
        <v>217</v>
      </c>
      <c r="E437" s="164" t="s">
        <v>1138</v>
      </c>
      <c r="F437" s="164" t="s">
        <v>387</v>
      </c>
      <c r="G437" s="112">
        <f t="shared" si="21"/>
        <v>9021.38</v>
      </c>
      <c r="H437" s="165">
        <v>9021380</v>
      </c>
      <c r="I437" s="112">
        <f t="shared" si="22"/>
        <v>9021.38</v>
      </c>
      <c r="J437" s="169">
        <v>9021380</v>
      </c>
    </row>
    <row r="438" spans="1:10" ht="25.5">
      <c r="A438" s="87">
        <f t="shared" si="20"/>
        <v>426</v>
      </c>
      <c r="B438" s="163" t="s">
        <v>532</v>
      </c>
      <c r="C438" s="164" t="s">
        <v>72</v>
      </c>
      <c r="D438" s="164" t="s">
        <v>217</v>
      </c>
      <c r="E438" s="164" t="s">
        <v>1138</v>
      </c>
      <c r="F438" s="164" t="s">
        <v>386</v>
      </c>
      <c r="G438" s="112">
        <f t="shared" si="21"/>
        <v>2050.259</v>
      </c>
      <c r="H438" s="165">
        <v>2050259</v>
      </c>
      <c r="I438" s="112">
        <f t="shared" si="22"/>
        <v>2050.259</v>
      </c>
      <c r="J438" s="169">
        <v>2050259</v>
      </c>
    </row>
    <row r="439" spans="1:10" ht="12.75">
      <c r="A439" s="87">
        <f t="shared" si="20"/>
        <v>427</v>
      </c>
      <c r="B439" s="163" t="s">
        <v>548</v>
      </c>
      <c r="C439" s="164" t="s">
        <v>72</v>
      </c>
      <c r="D439" s="164" t="s">
        <v>217</v>
      </c>
      <c r="E439" s="164" t="s">
        <v>1138</v>
      </c>
      <c r="F439" s="164" t="s">
        <v>388</v>
      </c>
      <c r="G439" s="112">
        <f t="shared" si="21"/>
        <v>344.69</v>
      </c>
      <c r="H439" s="165">
        <v>344690</v>
      </c>
      <c r="I439" s="112">
        <f t="shared" si="22"/>
        <v>344.69</v>
      </c>
      <c r="J439" s="169">
        <v>344690</v>
      </c>
    </row>
    <row r="440" spans="1:10" ht="27.75" customHeight="1">
      <c r="A440" s="87">
        <f t="shared" si="20"/>
        <v>428</v>
      </c>
      <c r="B440" s="163" t="s">
        <v>647</v>
      </c>
      <c r="C440" s="164" t="s">
        <v>72</v>
      </c>
      <c r="D440" s="164" t="s">
        <v>217</v>
      </c>
      <c r="E440" s="164" t="s">
        <v>1139</v>
      </c>
      <c r="F440" s="164" t="s">
        <v>75</v>
      </c>
      <c r="G440" s="112">
        <f t="shared" si="21"/>
        <v>527.721</v>
      </c>
      <c r="H440" s="165">
        <v>527721</v>
      </c>
      <c r="I440" s="112">
        <f t="shared" si="22"/>
        <v>527.721</v>
      </c>
      <c r="J440" s="169">
        <v>527721</v>
      </c>
    </row>
    <row r="441" spans="1:10" ht="25.5">
      <c r="A441" s="87">
        <f t="shared" si="20"/>
        <v>429</v>
      </c>
      <c r="B441" s="163" t="s">
        <v>532</v>
      </c>
      <c r="C441" s="164" t="s">
        <v>72</v>
      </c>
      <c r="D441" s="164" t="s">
        <v>217</v>
      </c>
      <c r="E441" s="164" t="s">
        <v>1139</v>
      </c>
      <c r="F441" s="164" t="s">
        <v>386</v>
      </c>
      <c r="G441" s="112">
        <f t="shared" si="21"/>
        <v>527.721</v>
      </c>
      <c r="H441" s="165">
        <v>527721</v>
      </c>
      <c r="I441" s="112">
        <f t="shared" si="22"/>
        <v>527.721</v>
      </c>
      <c r="J441" s="169">
        <v>527721</v>
      </c>
    </row>
    <row r="442" spans="1:10" ht="12.75">
      <c r="A442" s="87">
        <f t="shared" si="20"/>
        <v>430</v>
      </c>
      <c r="B442" s="163" t="s">
        <v>804</v>
      </c>
      <c r="C442" s="164" t="s">
        <v>72</v>
      </c>
      <c r="D442" s="164" t="s">
        <v>56</v>
      </c>
      <c r="E442" s="164" t="s">
        <v>889</v>
      </c>
      <c r="F442" s="164" t="s">
        <v>75</v>
      </c>
      <c r="G442" s="112">
        <f t="shared" si="21"/>
        <v>3725.453</v>
      </c>
      <c r="H442" s="165">
        <v>3725453</v>
      </c>
      <c r="I442" s="112">
        <f t="shared" si="22"/>
        <v>3725.453</v>
      </c>
      <c r="J442" s="169">
        <v>3725453</v>
      </c>
    </row>
    <row r="443" spans="1:10" ht="51">
      <c r="A443" s="87">
        <f t="shared" si="20"/>
        <v>431</v>
      </c>
      <c r="B443" s="163" t="s">
        <v>738</v>
      </c>
      <c r="C443" s="164" t="s">
        <v>72</v>
      </c>
      <c r="D443" s="164" t="s">
        <v>56</v>
      </c>
      <c r="E443" s="164" t="s">
        <v>1106</v>
      </c>
      <c r="F443" s="164" t="s">
        <v>75</v>
      </c>
      <c r="G443" s="112">
        <f t="shared" si="21"/>
        <v>3725.453</v>
      </c>
      <c r="H443" s="165">
        <v>3725453</v>
      </c>
      <c r="I443" s="112">
        <f t="shared" si="22"/>
        <v>3725.453</v>
      </c>
      <c r="J443" s="169">
        <v>3725453</v>
      </c>
    </row>
    <row r="444" spans="1:10" ht="25.5">
      <c r="A444" s="87">
        <f t="shared" si="20"/>
        <v>432</v>
      </c>
      <c r="B444" s="163" t="s">
        <v>1136</v>
      </c>
      <c r="C444" s="164" t="s">
        <v>72</v>
      </c>
      <c r="D444" s="164" t="s">
        <v>56</v>
      </c>
      <c r="E444" s="164" t="s">
        <v>1137</v>
      </c>
      <c r="F444" s="164" t="s">
        <v>75</v>
      </c>
      <c r="G444" s="112">
        <f t="shared" si="21"/>
        <v>3725.453</v>
      </c>
      <c r="H444" s="165">
        <v>3725453</v>
      </c>
      <c r="I444" s="112">
        <f t="shared" si="22"/>
        <v>3725.453</v>
      </c>
      <c r="J444" s="169">
        <v>3725453</v>
      </c>
    </row>
    <row r="445" spans="1:10" ht="12.75">
      <c r="A445" s="87">
        <f t="shared" si="20"/>
        <v>433</v>
      </c>
      <c r="B445" s="163" t="s">
        <v>648</v>
      </c>
      <c r="C445" s="164" t="s">
        <v>72</v>
      </c>
      <c r="D445" s="164" t="s">
        <v>56</v>
      </c>
      <c r="E445" s="164" t="s">
        <v>1140</v>
      </c>
      <c r="F445" s="164" t="s">
        <v>75</v>
      </c>
      <c r="G445" s="112">
        <f t="shared" si="21"/>
        <v>3179.49</v>
      </c>
      <c r="H445" s="165">
        <v>3179490</v>
      </c>
      <c r="I445" s="112">
        <f t="shared" si="22"/>
        <v>3179.49</v>
      </c>
      <c r="J445" s="169">
        <v>3179490</v>
      </c>
    </row>
    <row r="446" spans="1:10" ht="25.5">
      <c r="A446" s="87">
        <f t="shared" si="20"/>
        <v>434</v>
      </c>
      <c r="B446" s="163" t="s">
        <v>547</v>
      </c>
      <c r="C446" s="164" t="s">
        <v>72</v>
      </c>
      <c r="D446" s="164" t="s">
        <v>56</v>
      </c>
      <c r="E446" s="164" t="s">
        <v>1140</v>
      </c>
      <c r="F446" s="164" t="s">
        <v>387</v>
      </c>
      <c r="G446" s="112">
        <f t="shared" si="21"/>
        <v>393.9</v>
      </c>
      <c r="H446" s="165">
        <v>393900</v>
      </c>
      <c r="I446" s="112">
        <f t="shared" si="22"/>
        <v>393.9</v>
      </c>
      <c r="J446" s="169">
        <v>393900</v>
      </c>
    </row>
    <row r="447" spans="1:10" ht="25.5">
      <c r="A447" s="87">
        <f t="shared" si="20"/>
        <v>435</v>
      </c>
      <c r="B447" s="163" t="s">
        <v>532</v>
      </c>
      <c r="C447" s="164" t="s">
        <v>72</v>
      </c>
      <c r="D447" s="164" t="s">
        <v>56</v>
      </c>
      <c r="E447" s="164" t="s">
        <v>1140</v>
      </c>
      <c r="F447" s="164" t="s">
        <v>386</v>
      </c>
      <c r="G447" s="112">
        <f t="shared" si="21"/>
        <v>2785.59</v>
      </c>
      <c r="H447" s="165">
        <v>2785590</v>
      </c>
      <c r="I447" s="112">
        <f t="shared" si="22"/>
        <v>2785.59</v>
      </c>
      <c r="J447" s="169">
        <v>2785590</v>
      </c>
    </row>
    <row r="448" spans="1:10" ht="25.5">
      <c r="A448" s="87">
        <f t="shared" si="20"/>
        <v>436</v>
      </c>
      <c r="B448" s="163" t="s">
        <v>1141</v>
      </c>
      <c r="C448" s="164" t="s">
        <v>72</v>
      </c>
      <c r="D448" s="164" t="s">
        <v>56</v>
      </c>
      <c r="E448" s="164" t="s">
        <v>1142</v>
      </c>
      <c r="F448" s="164" t="s">
        <v>75</v>
      </c>
      <c r="G448" s="112">
        <f t="shared" si="21"/>
        <v>392.17</v>
      </c>
      <c r="H448" s="165">
        <v>392170</v>
      </c>
      <c r="I448" s="112">
        <f t="shared" si="22"/>
        <v>392.17</v>
      </c>
      <c r="J448" s="169">
        <v>392170</v>
      </c>
    </row>
    <row r="449" spans="1:10" ht="12.75">
      <c r="A449" s="87">
        <f t="shared" si="20"/>
        <v>437</v>
      </c>
      <c r="B449" s="163" t="s">
        <v>551</v>
      </c>
      <c r="C449" s="164" t="s">
        <v>72</v>
      </c>
      <c r="D449" s="164" t="s">
        <v>56</v>
      </c>
      <c r="E449" s="164" t="s">
        <v>1142</v>
      </c>
      <c r="F449" s="164" t="s">
        <v>389</v>
      </c>
      <c r="G449" s="112">
        <f t="shared" si="21"/>
        <v>392.17</v>
      </c>
      <c r="H449" s="165">
        <v>392170</v>
      </c>
      <c r="I449" s="112">
        <f t="shared" si="22"/>
        <v>392.17</v>
      </c>
      <c r="J449" s="169">
        <v>392170</v>
      </c>
    </row>
    <row r="450" spans="1:10" ht="38.25">
      <c r="A450" s="87">
        <f t="shared" si="20"/>
        <v>438</v>
      </c>
      <c r="B450" s="163" t="s">
        <v>645</v>
      </c>
      <c r="C450" s="164" t="s">
        <v>72</v>
      </c>
      <c r="D450" s="164" t="s">
        <v>56</v>
      </c>
      <c r="E450" s="164" t="s">
        <v>1143</v>
      </c>
      <c r="F450" s="164" t="s">
        <v>75</v>
      </c>
      <c r="G450" s="112">
        <f t="shared" si="21"/>
        <v>153.793</v>
      </c>
      <c r="H450" s="165">
        <v>153793</v>
      </c>
      <c r="I450" s="112">
        <f t="shared" si="22"/>
        <v>153.793</v>
      </c>
      <c r="J450" s="169">
        <v>153793</v>
      </c>
    </row>
    <row r="451" spans="1:10" ht="25.5">
      <c r="A451" s="87">
        <f t="shared" si="20"/>
        <v>439</v>
      </c>
      <c r="B451" s="163" t="s">
        <v>532</v>
      </c>
      <c r="C451" s="164" t="s">
        <v>72</v>
      </c>
      <c r="D451" s="164" t="s">
        <v>56</v>
      </c>
      <c r="E451" s="164" t="s">
        <v>1143</v>
      </c>
      <c r="F451" s="164" t="s">
        <v>386</v>
      </c>
      <c r="G451" s="112">
        <f t="shared" si="21"/>
        <v>153.793</v>
      </c>
      <c r="H451" s="165">
        <v>153793</v>
      </c>
      <c r="I451" s="112">
        <f t="shared" si="22"/>
        <v>153.793</v>
      </c>
      <c r="J451" s="169">
        <v>153793</v>
      </c>
    </row>
    <row r="452" spans="1:10" ht="25.5">
      <c r="A452" s="147">
        <f t="shared" si="20"/>
        <v>440</v>
      </c>
      <c r="B452" s="150" t="s">
        <v>57</v>
      </c>
      <c r="C452" s="151" t="s">
        <v>77</v>
      </c>
      <c r="D452" s="151" t="s">
        <v>76</v>
      </c>
      <c r="E452" s="151" t="s">
        <v>889</v>
      </c>
      <c r="F452" s="151" t="s">
        <v>75</v>
      </c>
      <c r="G452" s="148">
        <f t="shared" si="21"/>
        <v>2599.8</v>
      </c>
      <c r="H452" s="165">
        <v>2599800</v>
      </c>
      <c r="I452" s="148">
        <f t="shared" si="22"/>
        <v>2599.8</v>
      </c>
      <c r="J452" s="169">
        <v>2599800</v>
      </c>
    </row>
    <row r="453" spans="1:10" ht="12.75">
      <c r="A453" s="87">
        <f t="shared" si="20"/>
        <v>441</v>
      </c>
      <c r="B453" s="163" t="s">
        <v>769</v>
      </c>
      <c r="C453" s="164" t="s">
        <v>77</v>
      </c>
      <c r="D453" s="164" t="s">
        <v>168</v>
      </c>
      <c r="E453" s="164" t="s">
        <v>889</v>
      </c>
      <c r="F453" s="164" t="s">
        <v>75</v>
      </c>
      <c r="G453" s="112">
        <f t="shared" si="21"/>
        <v>2599.8</v>
      </c>
      <c r="H453" s="165">
        <v>2599800</v>
      </c>
      <c r="I453" s="112">
        <f t="shared" si="22"/>
        <v>2599.8</v>
      </c>
      <c r="J453" s="169">
        <v>2599800</v>
      </c>
    </row>
    <row r="454" spans="1:10" ht="38.25">
      <c r="A454" s="87">
        <f t="shared" si="20"/>
        <v>442</v>
      </c>
      <c r="B454" s="163" t="s">
        <v>805</v>
      </c>
      <c r="C454" s="164" t="s">
        <v>77</v>
      </c>
      <c r="D454" s="164" t="s">
        <v>170</v>
      </c>
      <c r="E454" s="164" t="s">
        <v>889</v>
      </c>
      <c r="F454" s="164" t="s">
        <v>75</v>
      </c>
      <c r="G454" s="112">
        <f t="shared" si="21"/>
        <v>2599.8</v>
      </c>
      <c r="H454" s="165">
        <v>2599800</v>
      </c>
      <c r="I454" s="112">
        <f t="shared" si="22"/>
        <v>2599.8</v>
      </c>
      <c r="J454" s="169">
        <v>2599800</v>
      </c>
    </row>
    <row r="455" spans="1:10" ht="12.75">
      <c r="A455" s="87">
        <f t="shared" si="20"/>
        <v>443</v>
      </c>
      <c r="B455" s="163" t="s">
        <v>396</v>
      </c>
      <c r="C455" s="164" t="s">
        <v>77</v>
      </c>
      <c r="D455" s="164" t="s">
        <v>170</v>
      </c>
      <c r="E455" s="164" t="s">
        <v>892</v>
      </c>
      <c r="F455" s="164" t="s">
        <v>75</v>
      </c>
      <c r="G455" s="112">
        <f t="shared" si="21"/>
        <v>2599.8</v>
      </c>
      <c r="H455" s="165">
        <v>2599800</v>
      </c>
      <c r="I455" s="112">
        <f t="shared" si="22"/>
        <v>2599.8</v>
      </c>
      <c r="J455" s="169">
        <v>2599800</v>
      </c>
    </row>
    <row r="456" spans="1:10" ht="25.5">
      <c r="A456" s="87">
        <f t="shared" si="20"/>
        <v>444</v>
      </c>
      <c r="B456" s="163" t="s">
        <v>531</v>
      </c>
      <c r="C456" s="164" t="s">
        <v>77</v>
      </c>
      <c r="D456" s="164" t="s">
        <v>170</v>
      </c>
      <c r="E456" s="164" t="s">
        <v>896</v>
      </c>
      <c r="F456" s="164" t="s">
        <v>75</v>
      </c>
      <c r="G456" s="112">
        <f t="shared" si="21"/>
        <v>1265.752</v>
      </c>
      <c r="H456" s="165">
        <v>1265752</v>
      </c>
      <c r="I456" s="112">
        <f t="shared" si="22"/>
        <v>1265.752</v>
      </c>
      <c r="J456" s="169">
        <v>1265752</v>
      </c>
    </row>
    <row r="457" spans="1:10" ht="25.5">
      <c r="A457" s="87">
        <f t="shared" si="20"/>
        <v>445</v>
      </c>
      <c r="B457" s="163" t="s">
        <v>530</v>
      </c>
      <c r="C457" s="164" t="s">
        <v>77</v>
      </c>
      <c r="D457" s="164" t="s">
        <v>170</v>
      </c>
      <c r="E457" s="164" t="s">
        <v>896</v>
      </c>
      <c r="F457" s="164" t="s">
        <v>385</v>
      </c>
      <c r="G457" s="112">
        <f t="shared" si="21"/>
        <v>1262.152</v>
      </c>
      <c r="H457" s="165">
        <v>1262152</v>
      </c>
      <c r="I457" s="112">
        <f t="shared" si="22"/>
        <v>1262.152</v>
      </c>
      <c r="J457" s="169">
        <v>1262152</v>
      </c>
    </row>
    <row r="458" spans="1:10" ht="25.5">
      <c r="A458" s="87">
        <f t="shared" si="20"/>
        <v>446</v>
      </c>
      <c r="B458" s="163" t="s">
        <v>532</v>
      </c>
      <c r="C458" s="164" t="s">
        <v>77</v>
      </c>
      <c r="D458" s="164" t="s">
        <v>170</v>
      </c>
      <c r="E458" s="164" t="s">
        <v>896</v>
      </c>
      <c r="F458" s="164" t="s">
        <v>386</v>
      </c>
      <c r="G458" s="112">
        <f t="shared" si="21"/>
        <v>3.6</v>
      </c>
      <c r="H458" s="165">
        <v>3600</v>
      </c>
      <c r="I458" s="112">
        <f t="shared" si="22"/>
        <v>3.6</v>
      </c>
      <c r="J458" s="169">
        <v>3600</v>
      </c>
    </row>
    <row r="459" spans="1:10" ht="25.5">
      <c r="A459" s="87">
        <f t="shared" si="20"/>
        <v>447</v>
      </c>
      <c r="B459" s="163" t="s">
        <v>649</v>
      </c>
      <c r="C459" s="164" t="s">
        <v>77</v>
      </c>
      <c r="D459" s="164" t="s">
        <v>170</v>
      </c>
      <c r="E459" s="164" t="s">
        <v>1144</v>
      </c>
      <c r="F459" s="164" t="s">
        <v>75</v>
      </c>
      <c r="G459" s="112">
        <f t="shared" si="21"/>
        <v>1226.048</v>
      </c>
      <c r="H459" s="165">
        <v>1226048</v>
      </c>
      <c r="I459" s="112">
        <f t="shared" si="22"/>
        <v>1226.048</v>
      </c>
      <c r="J459" s="169">
        <v>1226048</v>
      </c>
    </row>
    <row r="460" spans="1:10" ht="25.5">
      <c r="A460" s="87">
        <f t="shared" si="20"/>
        <v>448</v>
      </c>
      <c r="B460" s="163" t="s">
        <v>530</v>
      </c>
      <c r="C460" s="164" t="s">
        <v>77</v>
      </c>
      <c r="D460" s="164" t="s">
        <v>170</v>
      </c>
      <c r="E460" s="164" t="s">
        <v>1144</v>
      </c>
      <c r="F460" s="164" t="s">
        <v>385</v>
      </c>
      <c r="G460" s="112">
        <f t="shared" si="21"/>
        <v>1226.048</v>
      </c>
      <c r="H460" s="165">
        <v>1226048</v>
      </c>
      <c r="I460" s="112">
        <f t="shared" si="22"/>
        <v>1226.048</v>
      </c>
      <c r="J460" s="169">
        <v>1226048</v>
      </c>
    </row>
    <row r="461" spans="1:10" ht="25.5">
      <c r="A461" s="87">
        <f t="shared" si="20"/>
        <v>449</v>
      </c>
      <c r="B461" s="163" t="s">
        <v>742</v>
      </c>
      <c r="C461" s="164" t="s">
        <v>77</v>
      </c>
      <c r="D461" s="164" t="s">
        <v>170</v>
      </c>
      <c r="E461" s="164" t="s">
        <v>1145</v>
      </c>
      <c r="F461" s="164" t="s">
        <v>75</v>
      </c>
      <c r="G461" s="112">
        <f t="shared" si="21"/>
        <v>108</v>
      </c>
      <c r="H461" s="165">
        <v>108000</v>
      </c>
      <c r="I461" s="112">
        <f t="shared" si="22"/>
        <v>108</v>
      </c>
      <c r="J461" s="169">
        <v>108000</v>
      </c>
    </row>
    <row r="462" spans="1:10" ht="25.5">
      <c r="A462" s="87">
        <f aca="true" t="shared" si="23" ref="A462:A473">1+A461</f>
        <v>450</v>
      </c>
      <c r="B462" s="163" t="s">
        <v>530</v>
      </c>
      <c r="C462" s="164" t="s">
        <v>77</v>
      </c>
      <c r="D462" s="164" t="s">
        <v>170</v>
      </c>
      <c r="E462" s="164" t="s">
        <v>1145</v>
      </c>
      <c r="F462" s="164" t="s">
        <v>385</v>
      </c>
      <c r="G462" s="112">
        <f t="shared" si="21"/>
        <v>108</v>
      </c>
      <c r="H462" s="165">
        <v>108000</v>
      </c>
      <c r="I462" s="112">
        <f t="shared" si="22"/>
        <v>108</v>
      </c>
      <c r="J462" s="169">
        <v>108000</v>
      </c>
    </row>
    <row r="463" spans="1:10" ht="25.5">
      <c r="A463" s="147">
        <f t="shared" si="23"/>
        <v>451</v>
      </c>
      <c r="B463" s="150" t="s">
        <v>58</v>
      </c>
      <c r="C463" s="151" t="s">
        <v>59</v>
      </c>
      <c r="D463" s="151" t="s">
        <v>76</v>
      </c>
      <c r="E463" s="151" t="s">
        <v>889</v>
      </c>
      <c r="F463" s="151" t="s">
        <v>75</v>
      </c>
      <c r="G463" s="148">
        <f t="shared" si="21"/>
        <v>2901.8</v>
      </c>
      <c r="H463" s="165">
        <v>2901800</v>
      </c>
      <c r="I463" s="148">
        <f t="shared" si="22"/>
        <v>2901.8</v>
      </c>
      <c r="J463" s="169">
        <v>2901800</v>
      </c>
    </row>
    <row r="464" spans="1:10" ht="12.75">
      <c r="A464" s="87">
        <f t="shared" si="23"/>
        <v>452</v>
      </c>
      <c r="B464" s="163" t="s">
        <v>769</v>
      </c>
      <c r="C464" s="164" t="s">
        <v>59</v>
      </c>
      <c r="D464" s="164" t="s">
        <v>168</v>
      </c>
      <c r="E464" s="164" t="s">
        <v>889</v>
      </c>
      <c r="F464" s="164" t="s">
        <v>75</v>
      </c>
      <c r="G464" s="112">
        <f t="shared" si="21"/>
        <v>2901.8</v>
      </c>
      <c r="H464" s="165">
        <v>2901800</v>
      </c>
      <c r="I464" s="112">
        <f t="shared" si="22"/>
        <v>2901.8</v>
      </c>
      <c r="J464" s="169">
        <v>2901800</v>
      </c>
    </row>
    <row r="465" spans="1:10" ht="38.25">
      <c r="A465" s="87">
        <f t="shared" si="23"/>
        <v>453</v>
      </c>
      <c r="B465" s="163" t="s">
        <v>772</v>
      </c>
      <c r="C465" s="164" t="s">
        <v>59</v>
      </c>
      <c r="D465" s="164" t="s">
        <v>212</v>
      </c>
      <c r="E465" s="164" t="s">
        <v>889</v>
      </c>
      <c r="F465" s="164" t="s">
        <v>75</v>
      </c>
      <c r="G465" s="112">
        <f t="shared" si="21"/>
        <v>2901.8</v>
      </c>
      <c r="H465" s="165">
        <v>2901800</v>
      </c>
      <c r="I465" s="112">
        <f t="shared" si="22"/>
        <v>2901.8</v>
      </c>
      <c r="J465" s="169">
        <v>2901800</v>
      </c>
    </row>
    <row r="466" spans="1:10" ht="12.75">
      <c r="A466" s="87">
        <f t="shared" si="23"/>
        <v>454</v>
      </c>
      <c r="B466" s="163" t="s">
        <v>396</v>
      </c>
      <c r="C466" s="164" t="s">
        <v>59</v>
      </c>
      <c r="D466" s="164" t="s">
        <v>212</v>
      </c>
      <c r="E466" s="164" t="s">
        <v>892</v>
      </c>
      <c r="F466" s="164" t="s">
        <v>75</v>
      </c>
      <c r="G466" s="112">
        <f t="shared" si="21"/>
        <v>2901.8</v>
      </c>
      <c r="H466" s="165">
        <v>2901800</v>
      </c>
      <c r="I466" s="112">
        <f t="shared" si="22"/>
        <v>2901.8</v>
      </c>
      <c r="J466" s="169">
        <v>2901800</v>
      </c>
    </row>
    <row r="467" spans="1:10" ht="25.5">
      <c r="A467" s="87">
        <f t="shared" si="23"/>
        <v>455</v>
      </c>
      <c r="B467" s="163" t="s">
        <v>531</v>
      </c>
      <c r="C467" s="164" t="s">
        <v>59</v>
      </c>
      <c r="D467" s="164" t="s">
        <v>212</v>
      </c>
      <c r="E467" s="164" t="s">
        <v>896</v>
      </c>
      <c r="F467" s="164" t="s">
        <v>75</v>
      </c>
      <c r="G467" s="112">
        <f t="shared" si="21"/>
        <v>2035.018</v>
      </c>
      <c r="H467" s="165">
        <v>2035018</v>
      </c>
      <c r="I467" s="112">
        <f t="shared" si="22"/>
        <v>2035.018</v>
      </c>
      <c r="J467" s="169">
        <v>2035018</v>
      </c>
    </row>
    <row r="468" spans="1:10" ht="25.5">
      <c r="A468" s="87">
        <f t="shared" si="23"/>
        <v>456</v>
      </c>
      <c r="B468" s="163" t="s">
        <v>530</v>
      </c>
      <c r="C468" s="164" t="s">
        <v>59</v>
      </c>
      <c r="D468" s="164" t="s">
        <v>212</v>
      </c>
      <c r="E468" s="164" t="s">
        <v>896</v>
      </c>
      <c r="F468" s="164" t="s">
        <v>385</v>
      </c>
      <c r="G468" s="112">
        <f t="shared" si="21"/>
        <v>1923.23</v>
      </c>
      <c r="H468" s="165">
        <v>1923230</v>
      </c>
      <c r="I468" s="112">
        <f t="shared" si="22"/>
        <v>1923.23</v>
      </c>
      <c r="J468" s="169">
        <v>1923230</v>
      </c>
    </row>
    <row r="469" spans="1:10" ht="25.5">
      <c r="A469" s="87">
        <f t="shared" si="23"/>
        <v>457</v>
      </c>
      <c r="B469" s="163" t="s">
        <v>532</v>
      </c>
      <c r="C469" s="164" t="s">
        <v>59</v>
      </c>
      <c r="D469" s="164" t="s">
        <v>212</v>
      </c>
      <c r="E469" s="164" t="s">
        <v>896</v>
      </c>
      <c r="F469" s="164" t="s">
        <v>386</v>
      </c>
      <c r="G469" s="112">
        <f t="shared" si="21"/>
        <v>108.788</v>
      </c>
      <c r="H469" s="165">
        <v>108788</v>
      </c>
      <c r="I469" s="112">
        <f t="shared" si="22"/>
        <v>108.788</v>
      </c>
      <c r="J469" s="169">
        <v>108788</v>
      </c>
    </row>
    <row r="470" spans="1:10" ht="12.75">
      <c r="A470" s="87">
        <f t="shared" si="23"/>
        <v>458</v>
      </c>
      <c r="B470" s="163" t="s">
        <v>548</v>
      </c>
      <c r="C470" s="164" t="s">
        <v>59</v>
      </c>
      <c r="D470" s="164" t="s">
        <v>212</v>
      </c>
      <c r="E470" s="164" t="s">
        <v>896</v>
      </c>
      <c r="F470" s="164" t="s">
        <v>388</v>
      </c>
      <c r="G470" s="112">
        <f t="shared" si="21"/>
        <v>3</v>
      </c>
      <c r="H470" s="165">
        <v>3000</v>
      </c>
      <c r="I470" s="112">
        <f t="shared" si="22"/>
        <v>3</v>
      </c>
      <c r="J470" s="169">
        <v>3000</v>
      </c>
    </row>
    <row r="471" spans="1:10" ht="25.5">
      <c r="A471" s="87">
        <f t="shared" si="23"/>
        <v>459</v>
      </c>
      <c r="B471" s="163" t="s">
        <v>650</v>
      </c>
      <c r="C471" s="164" t="s">
        <v>59</v>
      </c>
      <c r="D471" s="164" t="s">
        <v>212</v>
      </c>
      <c r="E471" s="164" t="s">
        <v>1146</v>
      </c>
      <c r="F471" s="164" t="s">
        <v>75</v>
      </c>
      <c r="G471" s="112">
        <f t="shared" si="21"/>
        <v>866.782</v>
      </c>
      <c r="H471" s="165">
        <v>866782</v>
      </c>
      <c r="I471" s="112">
        <f t="shared" si="22"/>
        <v>866.782</v>
      </c>
      <c r="J471" s="169">
        <v>866782</v>
      </c>
    </row>
    <row r="472" spans="1:10" ht="25.5">
      <c r="A472" s="87">
        <f t="shared" si="23"/>
        <v>460</v>
      </c>
      <c r="B472" s="144" t="s">
        <v>530</v>
      </c>
      <c r="C472" s="145" t="s">
        <v>59</v>
      </c>
      <c r="D472" s="145" t="s">
        <v>212</v>
      </c>
      <c r="E472" s="145" t="s">
        <v>1146</v>
      </c>
      <c r="F472" s="145" t="s">
        <v>385</v>
      </c>
      <c r="G472" s="146">
        <f t="shared" si="21"/>
        <v>866.782</v>
      </c>
      <c r="H472" s="155">
        <v>866782</v>
      </c>
      <c r="I472" s="146">
        <f t="shared" si="22"/>
        <v>866.782</v>
      </c>
      <c r="J472" s="169">
        <v>866782</v>
      </c>
    </row>
    <row r="473" spans="1:10" ht="12.75">
      <c r="A473" s="147">
        <f t="shared" si="23"/>
        <v>461</v>
      </c>
      <c r="B473" s="214" t="s">
        <v>189</v>
      </c>
      <c r="C473" s="215"/>
      <c r="D473" s="215"/>
      <c r="E473" s="215"/>
      <c r="F473" s="215"/>
      <c r="G473" s="148">
        <f t="shared" si="21"/>
        <v>1001000</v>
      </c>
      <c r="H473" s="153">
        <v>1001000000</v>
      </c>
      <c r="I473" s="148">
        <f t="shared" si="22"/>
        <v>995700</v>
      </c>
      <c r="J473" s="170">
        <v>995700000</v>
      </c>
    </row>
  </sheetData>
  <sheetProtection/>
  <autoFilter ref="A11:J473"/>
  <mergeCells count="8">
    <mergeCell ref="B473:F473"/>
    <mergeCell ref="C10:C11"/>
    <mergeCell ref="A8:I8"/>
    <mergeCell ref="A10:A11"/>
    <mergeCell ref="B10:B11"/>
    <mergeCell ref="D10:D11"/>
    <mergeCell ref="E10:E11"/>
    <mergeCell ref="F10:F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2016-12-26T07:07:19Z</cp:lastPrinted>
  <dcterms:created xsi:type="dcterms:W3CDTF">2009-04-03T07:50:46Z</dcterms:created>
  <dcterms:modified xsi:type="dcterms:W3CDTF">2016-12-26T07:36:15Z</dcterms:modified>
  <cp:category/>
  <cp:version/>
  <cp:contentType/>
  <cp:contentStatus/>
</cp:coreProperties>
</file>